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65" tabRatio="753" activeTab="0"/>
  </bookViews>
  <sheets>
    <sheet name="Foglio1" sheetId="1" r:id="rId1"/>
  </sheets>
  <definedNames>
    <definedName name="_xlnm.Print_Area" localSheetId="0">'Foglio1'!$A$1:$J$60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T9" authorId="0">
      <text>
        <r>
          <rPr>
            <b/>
            <sz val="8"/>
            <rFont val="Tahoma"/>
            <family val="2"/>
          </rPr>
          <t>Gastone Beltrame: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<sst xmlns="http://schemas.openxmlformats.org/spreadsheetml/2006/main" count="105" uniqueCount="82">
  <si>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</si>
  <si>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</si>
  <si>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</si>
  <si>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</si>
  <si>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</si>
  <si>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</si>
  <si>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</si>
  <si>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</si>
  <si>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GIRO DELLA REGIONE FRIULI VENEZIA GIULIA 
INTERNAZIONALE A TAPPE Cat. ELITE / UNDER 23</t>
  </si>
  <si>
    <t>Ronchis</t>
  </si>
  <si>
    <t>5^ TAPPA - DOMENICA  08/05/2011</t>
  </si>
  <si>
    <t>Partenza:   San Daniele del Friuli (UD)</t>
  </si>
  <si>
    <t>Arrivo:   Gorizia</t>
  </si>
  <si>
    <t>SAN DANIELE DEL FRIULI</t>
  </si>
  <si>
    <t>Trasferimento Km  3,4</t>
  </si>
  <si>
    <t>Semaforo di Via Trento e Trieste</t>
  </si>
  <si>
    <t>Soprapaludo</t>
  </si>
  <si>
    <t>Farla</t>
  </si>
  <si>
    <t>Majano</t>
  </si>
  <si>
    <t>Melesons</t>
  </si>
  <si>
    <t>Aveacco</t>
  </si>
  <si>
    <t>Vendoglio</t>
  </si>
  <si>
    <t>Treppo Piccolo</t>
  </si>
  <si>
    <t>Cassacco</t>
  </si>
  <si>
    <t>Tricesimo</t>
  </si>
  <si>
    <t>Vergnacco</t>
  </si>
  <si>
    <t>Savorgnano al Torre</t>
  </si>
  <si>
    <t>Ravosa</t>
  </si>
  <si>
    <t>Magredis</t>
  </si>
  <si>
    <t>Marsure di Sotto</t>
  </si>
  <si>
    <t>Siacco</t>
  </si>
  <si>
    <t>Ziracco</t>
  </si>
  <si>
    <t>Moimacco</t>
  </si>
  <si>
    <t>Cividale del Friuli</t>
  </si>
  <si>
    <t>Bivio Romanutti</t>
  </si>
  <si>
    <t>Poianis</t>
  </si>
  <si>
    <t>Venco'</t>
  </si>
  <si>
    <t>Cormons</t>
  </si>
  <si>
    <t>Mariano del Friuli</t>
  </si>
  <si>
    <t>SR 305</t>
  </si>
  <si>
    <t>Gradisca d'Isonzo</t>
  </si>
  <si>
    <t>Semaforo SR 305</t>
  </si>
  <si>
    <t>Sagrado</t>
  </si>
  <si>
    <t>Fogliano</t>
  </si>
  <si>
    <t>Redipuglia</t>
  </si>
  <si>
    <t>Ronchi dei Legionari</t>
  </si>
  <si>
    <t>Rotatoria SR 677</t>
  </si>
  <si>
    <t>Rotatoria SS 14</t>
  </si>
  <si>
    <t>Monfalcone</t>
  </si>
  <si>
    <t>SS 14 Via Cesare Augusto Colombo</t>
  </si>
  <si>
    <t>Innesto SS 54 Viale Libertà</t>
  </si>
  <si>
    <t>SR 55</t>
  </si>
  <si>
    <t>Savogna d'Isonzo</t>
  </si>
  <si>
    <t>Sant'Andrea</t>
  </si>
  <si>
    <t>Rotatoria Via Aquileia</t>
  </si>
  <si>
    <t>GORIZIA</t>
  </si>
  <si>
    <t>Piedimonte</t>
  </si>
  <si>
    <t>GPM 3a cat.</t>
  </si>
  <si>
    <t>Palchisce</t>
  </si>
  <si>
    <t>Piazza della Vittoria</t>
  </si>
  <si>
    <t>SS 14 Via Primo Maggio</t>
  </si>
  <si>
    <t>SP 58</t>
  </si>
  <si>
    <t>SP 55</t>
  </si>
  <si>
    <t>SP 55 / SS 13 Via Pontebbana</t>
  </si>
  <si>
    <t>SP 77</t>
  </si>
  <si>
    <t>SP 17</t>
  </si>
  <si>
    <t>SP 25</t>
  </si>
  <si>
    <t>SP 53 / SP 48</t>
  </si>
  <si>
    <t>SP 8</t>
  </si>
  <si>
    <t>TV</t>
  </si>
  <si>
    <t>SP 14</t>
  </si>
  <si>
    <t>SR 409</t>
  </si>
  <si>
    <t>Bivio per Zegla</t>
  </si>
  <si>
    <t>Russiz di Sotto</t>
  </si>
  <si>
    <t>Semaforo incrocio SP 16 / SR 56</t>
  </si>
  <si>
    <t>Jamiano</t>
  </si>
  <si>
    <t>Devetachi</t>
  </si>
  <si>
    <t>San Michele del Carso</t>
  </si>
  <si>
    <t>Plessiva</t>
  </si>
  <si>
    <t>Sablici</t>
  </si>
  <si>
    <t>SS 14r</t>
  </si>
  <si>
    <t>Bivio per Gorizia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</si>
</sst>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h:mm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8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0" fontId="50" fillId="0" borderId="12" xfId="76" applyFont="1" applyBorder="1">
      <alignment/>
      <protection/>
    </xf>
    <xf numFmtId="0" fontId="10" fillId="0" borderId="13" xfId="0" applyFont="1" applyBorder="1" applyAlignment="1">
      <alignment horizontal="center" vertical="center"/>
    </xf>
    <xf numFmtId="0" fontId="50" fillId="0" borderId="12" xfId="139" applyFont="1" applyBorder="1">
      <alignment/>
      <protection/>
    </xf>
    <xf numFmtId="0" fontId="50" fillId="0" borderId="12" xfId="160" applyFont="1" applyBorder="1">
      <alignment/>
      <protection/>
    </xf>
    <xf numFmtId="0" fontId="50" fillId="0" borderId="12" xfId="163" applyFont="1" applyBorder="1">
      <alignment/>
      <protection/>
    </xf>
    <xf numFmtId="0" fontId="50" fillId="0" borderId="12" xfId="169" applyFont="1" applyBorder="1">
      <alignment/>
      <protection/>
    </xf>
    <xf numFmtId="0" fontId="50" fillId="0" borderId="12" xfId="46" applyFont="1" applyBorder="1">
      <alignment/>
      <protection/>
    </xf>
    <xf numFmtId="0" fontId="50" fillId="0" borderId="12" xfId="52" applyFont="1" applyBorder="1">
      <alignment/>
      <protection/>
    </xf>
    <xf numFmtId="0" fontId="50" fillId="0" borderId="12" xfId="55" applyFont="1" applyBorder="1">
      <alignment/>
      <protection/>
    </xf>
    <xf numFmtId="0" fontId="50" fillId="0" borderId="12" xfId="58" applyFont="1" applyBorder="1">
      <alignment/>
      <protection/>
    </xf>
    <xf numFmtId="0" fontId="50" fillId="0" borderId="12" xfId="61" applyFont="1" applyBorder="1">
      <alignment/>
      <protection/>
    </xf>
    <xf numFmtId="0" fontId="50" fillId="0" borderId="12" xfId="67" applyFont="1" applyBorder="1">
      <alignment/>
      <protection/>
    </xf>
    <xf numFmtId="0" fontId="50" fillId="0" borderId="12" xfId="70" applyFont="1" applyBorder="1">
      <alignment/>
      <protection/>
    </xf>
    <xf numFmtId="0" fontId="50" fillId="0" borderId="12" xfId="73" applyFont="1" applyBorder="1">
      <alignment/>
      <protection/>
    </xf>
    <xf numFmtId="0" fontId="50" fillId="0" borderId="12" xfId="79" applyFont="1" applyBorder="1">
      <alignment/>
      <protection/>
    </xf>
    <xf numFmtId="0" fontId="50" fillId="0" borderId="12" xfId="82" applyFont="1" applyBorder="1">
      <alignment/>
      <protection/>
    </xf>
    <xf numFmtId="0" fontId="50" fillId="0" borderId="12" xfId="85" applyFont="1" applyBorder="1">
      <alignment/>
      <protection/>
    </xf>
    <xf numFmtId="0" fontId="50" fillId="0" borderId="12" xfId="88" applyFont="1" applyBorder="1">
      <alignment/>
      <protection/>
    </xf>
    <xf numFmtId="0" fontId="50" fillId="0" borderId="12" xfId="91" applyFont="1" applyBorder="1">
      <alignment/>
      <protection/>
    </xf>
    <xf numFmtId="0" fontId="50" fillId="0" borderId="12" xfId="94" applyFont="1" applyBorder="1">
      <alignment/>
      <protection/>
    </xf>
    <xf numFmtId="0" fontId="50" fillId="0" borderId="12" xfId="106" applyFont="1" applyBorder="1">
      <alignment/>
      <protection/>
    </xf>
    <xf numFmtId="0" fontId="50" fillId="0" borderId="12" xfId="109" applyFont="1" applyBorder="1">
      <alignment/>
      <protection/>
    </xf>
    <xf numFmtId="0" fontId="50" fillId="0" borderId="12" xfId="112" applyFont="1" applyBorder="1">
      <alignment/>
      <protection/>
    </xf>
    <xf numFmtId="0" fontId="50" fillId="0" borderId="12" xfId="115" applyFont="1" applyBorder="1">
      <alignment/>
      <protection/>
    </xf>
    <xf numFmtId="0" fontId="50" fillId="0" borderId="12" xfId="121" applyFont="1" applyBorder="1">
      <alignment/>
      <protection/>
    </xf>
    <xf numFmtId="0" fontId="50" fillId="0" borderId="12" xfId="130" applyFont="1" applyBorder="1">
      <alignment/>
      <protection/>
    </xf>
    <xf numFmtId="0" fontId="50" fillId="0" borderId="12" xfId="133" applyFont="1" applyBorder="1">
      <alignment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0" fillId="0" borderId="16" xfId="76" applyFont="1" applyBorder="1">
      <alignment/>
      <protection/>
    </xf>
    <xf numFmtId="0" fontId="50" fillId="0" borderId="16" xfId="139" applyFont="1" applyBorder="1">
      <alignment/>
      <protection/>
    </xf>
    <xf numFmtId="0" fontId="50" fillId="0" borderId="16" xfId="160" applyFont="1" applyBorder="1">
      <alignment/>
      <protection/>
    </xf>
    <xf numFmtId="0" fontId="50" fillId="0" borderId="16" xfId="163" applyFont="1" applyBorder="1">
      <alignment/>
      <protection/>
    </xf>
    <xf numFmtId="0" fontId="50" fillId="0" borderId="16" xfId="169" applyFont="1" applyBorder="1">
      <alignment/>
      <protection/>
    </xf>
    <xf numFmtId="0" fontId="50" fillId="0" borderId="16" xfId="46" applyFont="1" applyBorder="1">
      <alignment/>
      <protection/>
    </xf>
    <xf numFmtId="0" fontId="50" fillId="0" borderId="16" xfId="52" applyFont="1" applyBorder="1">
      <alignment/>
      <protection/>
    </xf>
    <xf numFmtId="0" fontId="50" fillId="0" borderId="16" xfId="55" applyFont="1" applyBorder="1">
      <alignment/>
      <protection/>
    </xf>
    <xf numFmtId="0" fontId="50" fillId="0" borderId="16" xfId="58" applyFont="1" applyBorder="1">
      <alignment/>
      <protection/>
    </xf>
    <xf numFmtId="0" fontId="50" fillId="0" borderId="16" xfId="61" applyFont="1" applyBorder="1">
      <alignment/>
      <protection/>
    </xf>
    <xf numFmtId="0" fontId="50" fillId="0" borderId="16" xfId="67" applyFont="1" applyBorder="1">
      <alignment/>
      <protection/>
    </xf>
    <xf numFmtId="0" fontId="50" fillId="0" borderId="16" xfId="70" applyFont="1" applyBorder="1">
      <alignment/>
      <protection/>
    </xf>
    <xf numFmtId="0" fontId="50" fillId="0" borderId="16" xfId="73" applyFont="1" applyBorder="1">
      <alignment/>
      <protection/>
    </xf>
    <xf numFmtId="0" fontId="50" fillId="0" borderId="16" xfId="79" applyFont="1" applyBorder="1">
      <alignment/>
      <protection/>
    </xf>
    <xf numFmtId="0" fontId="50" fillId="0" borderId="16" xfId="82" applyFont="1" applyBorder="1">
      <alignment/>
      <protection/>
    </xf>
    <xf numFmtId="0" fontId="50" fillId="0" borderId="16" xfId="85" applyFont="1" applyBorder="1">
      <alignment/>
      <protection/>
    </xf>
    <xf numFmtId="0" fontId="50" fillId="0" borderId="16" xfId="88" applyFont="1" applyBorder="1">
      <alignment/>
      <protection/>
    </xf>
    <xf numFmtId="0" fontId="50" fillId="0" borderId="16" xfId="91" applyFont="1" applyBorder="1">
      <alignment/>
      <protection/>
    </xf>
    <xf numFmtId="0" fontId="50" fillId="0" borderId="16" xfId="94" applyFont="1" applyBorder="1">
      <alignment/>
      <protection/>
    </xf>
    <xf numFmtId="0" fontId="50" fillId="0" borderId="16" xfId="106" applyFont="1" applyBorder="1">
      <alignment/>
      <protection/>
    </xf>
    <xf numFmtId="0" fontId="50" fillId="0" borderId="16" xfId="109" applyFont="1" applyBorder="1">
      <alignment/>
      <protection/>
    </xf>
    <xf numFmtId="0" fontId="50" fillId="0" borderId="16" xfId="112" applyFont="1" applyBorder="1">
      <alignment/>
      <protection/>
    </xf>
    <xf numFmtId="0" fontId="50" fillId="0" borderId="16" xfId="115" applyFont="1" applyBorder="1">
      <alignment/>
      <protection/>
    </xf>
    <xf numFmtId="0" fontId="50" fillId="0" borderId="16" xfId="121" applyFont="1" applyBorder="1">
      <alignment/>
      <protection/>
    </xf>
    <xf numFmtId="0" fontId="50" fillId="0" borderId="16" xfId="130" applyFont="1" applyBorder="1">
      <alignment/>
      <protection/>
    </xf>
    <xf numFmtId="0" fontId="50" fillId="0" borderId="16" xfId="133" applyFont="1" applyBorder="1">
      <alignment/>
      <protection/>
    </xf>
    <xf numFmtId="0" fontId="50" fillId="0" borderId="17" xfId="76" applyFont="1" applyBorder="1" applyAlignment="1">
      <alignment horizontal="center"/>
      <protection/>
    </xf>
    <xf numFmtId="0" fontId="50" fillId="0" borderId="17" xfId="139" applyFont="1" applyBorder="1" applyAlignment="1">
      <alignment horizontal="center"/>
      <protection/>
    </xf>
    <xf numFmtId="0" fontId="50" fillId="0" borderId="17" xfId="160" applyFont="1" applyBorder="1" applyAlignment="1">
      <alignment horizontal="center"/>
      <protection/>
    </xf>
    <xf numFmtId="0" fontId="50" fillId="0" borderId="17" xfId="163" applyFont="1" applyBorder="1" applyAlignment="1">
      <alignment horizontal="center"/>
      <protection/>
    </xf>
    <xf numFmtId="0" fontId="50" fillId="0" borderId="17" xfId="169" applyFont="1" applyBorder="1" applyAlignment="1">
      <alignment horizontal="center"/>
      <protection/>
    </xf>
    <xf numFmtId="0" fontId="50" fillId="0" borderId="17" xfId="46" applyFont="1" applyBorder="1" applyAlignment="1">
      <alignment horizontal="center"/>
      <protection/>
    </xf>
    <xf numFmtId="0" fontId="50" fillId="0" borderId="17" xfId="52" applyFont="1" applyBorder="1" applyAlignment="1">
      <alignment horizontal="center"/>
      <protection/>
    </xf>
    <xf numFmtId="0" fontId="50" fillId="0" borderId="17" xfId="55" applyFont="1" applyBorder="1" applyAlignment="1">
      <alignment horizontal="center"/>
      <protection/>
    </xf>
    <xf numFmtId="0" fontId="51" fillId="0" borderId="17" xfId="58" applyFont="1" applyBorder="1" applyAlignment="1">
      <alignment horizontal="center"/>
      <protection/>
    </xf>
    <xf numFmtId="0" fontId="50" fillId="0" borderId="17" xfId="61" applyFont="1" applyBorder="1" applyAlignment="1">
      <alignment horizontal="center"/>
      <protection/>
    </xf>
    <xf numFmtId="0" fontId="50" fillId="0" borderId="17" xfId="67" applyFont="1" applyBorder="1" applyAlignment="1">
      <alignment horizontal="center"/>
      <protection/>
    </xf>
    <xf numFmtId="0" fontId="50" fillId="0" borderId="17" xfId="70" applyFont="1" applyBorder="1" applyAlignment="1">
      <alignment horizontal="center"/>
      <protection/>
    </xf>
    <xf numFmtId="0" fontId="50" fillId="0" borderId="17" xfId="73" applyFont="1" applyBorder="1" applyAlignment="1">
      <alignment horizontal="center"/>
      <protection/>
    </xf>
    <xf numFmtId="0" fontId="50" fillId="0" borderId="17" xfId="79" applyFont="1" applyBorder="1" applyAlignment="1">
      <alignment horizontal="center"/>
      <protection/>
    </xf>
    <xf numFmtId="0" fontId="50" fillId="0" borderId="17" xfId="82" applyFont="1" applyBorder="1" applyAlignment="1">
      <alignment horizontal="center"/>
      <protection/>
    </xf>
    <xf numFmtId="0" fontId="50" fillId="0" borderId="17" xfId="85" applyFont="1" applyBorder="1" applyAlignment="1">
      <alignment horizontal="center"/>
      <protection/>
    </xf>
    <xf numFmtId="0" fontId="50" fillId="0" borderId="17" xfId="88" applyFont="1" applyBorder="1" applyAlignment="1">
      <alignment horizontal="center"/>
      <protection/>
    </xf>
    <xf numFmtId="0" fontId="50" fillId="0" borderId="17" xfId="91" applyFont="1" applyBorder="1" applyAlignment="1">
      <alignment horizontal="center"/>
      <protection/>
    </xf>
    <xf numFmtId="0" fontId="50" fillId="0" borderId="17" xfId="94" applyFont="1" applyBorder="1" applyAlignment="1">
      <alignment horizontal="center"/>
      <protection/>
    </xf>
    <xf numFmtId="0" fontId="50" fillId="0" borderId="17" xfId="106" applyFont="1" applyBorder="1" applyAlignment="1">
      <alignment horizontal="center"/>
      <protection/>
    </xf>
    <xf numFmtId="0" fontId="50" fillId="0" borderId="17" xfId="109" applyFont="1" applyBorder="1" applyAlignment="1">
      <alignment horizontal="center"/>
      <protection/>
    </xf>
    <xf numFmtId="0" fontId="50" fillId="0" borderId="17" xfId="112" applyFont="1" applyBorder="1" applyAlignment="1">
      <alignment horizontal="center"/>
      <protection/>
    </xf>
    <xf numFmtId="0" fontId="50" fillId="0" borderId="17" xfId="115" applyFont="1" applyBorder="1" applyAlignment="1">
      <alignment horizontal="center"/>
      <protection/>
    </xf>
    <xf numFmtId="0" fontId="50" fillId="0" borderId="17" xfId="121" applyFont="1" applyBorder="1" applyAlignment="1">
      <alignment horizontal="center"/>
      <protection/>
    </xf>
    <xf numFmtId="0" fontId="50" fillId="0" borderId="17" xfId="130" applyFont="1" applyBorder="1" applyAlignment="1">
      <alignment horizontal="center"/>
      <protection/>
    </xf>
    <xf numFmtId="0" fontId="50" fillId="0" borderId="17" xfId="133" applyFont="1" applyBorder="1" applyAlignment="1">
      <alignment horizontal="center"/>
      <protection/>
    </xf>
    <xf numFmtId="0" fontId="51" fillId="0" borderId="17" xfId="121" applyFont="1" applyBorder="1" applyAlignment="1">
      <alignment horizontal="center"/>
      <protection/>
    </xf>
    <xf numFmtId="0" fontId="51" fillId="0" borderId="17" xfId="133" applyFont="1" applyBorder="1" applyAlignment="1">
      <alignment horizontal="center"/>
      <protection/>
    </xf>
    <xf numFmtId="0" fontId="52" fillId="0" borderId="17" xfId="133" applyFont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53" fillId="0" borderId="12" xfId="0" applyNumberFormat="1" applyFont="1" applyBorder="1" applyAlignment="1">
      <alignment horizontal="left"/>
    </xf>
    <xf numFmtId="164" fontId="53" fillId="0" borderId="16" xfId="0" applyNumberFormat="1" applyFont="1" applyBorder="1" applyAlignment="1">
      <alignment horizontal="left"/>
    </xf>
    <xf numFmtId="164" fontId="53" fillId="0" borderId="17" xfId="0" applyNumberFormat="1" applyFont="1" applyBorder="1" applyAlignment="1">
      <alignment horizontal="left"/>
    </xf>
    <xf numFmtId="164" fontId="10" fillId="0" borderId="1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0 2" xfId="47"/>
    <cellStyle name="Normale 10 3" xfId="48"/>
    <cellStyle name="Normale 11" xfId="49"/>
    <cellStyle name="Normale 11 2" xfId="50"/>
    <cellStyle name="Normale 11 3" xfId="51"/>
    <cellStyle name="Normale 12" xfId="52"/>
    <cellStyle name="Normale 12 2" xfId="53"/>
    <cellStyle name="Normale 12 3" xfId="54"/>
    <cellStyle name="Normale 13" xfId="55"/>
    <cellStyle name="Normale 13 2" xfId="56"/>
    <cellStyle name="Normale 13 3" xfId="57"/>
    <cellStyle name="Normale 14" xfId="58"/>
    <cellStyle name="Normale 14 2" xfId="59"/>
    <cellStyle name="Normale 14 3" xfId="60"/>
    <cellStyle name="Normale 15" xfId="61"/>
    <cellStyle name="Normale 15 2" xfId="62"/>
    <cellStyle name="Normale 15 3" xfId="63"/>
    <cellStyle name="Normale 16" xfId="64"/>
    <cellStyle name="Normale 16 2" xfId="65"/>
    <cellStyle name="Normale 16 3" xfId="66"/>
    <cellStyle name="Normale 17" xfId="67"/>
    <cellStyle name="Normale 17 2" xfId="68"/>
    <cellStyle name="Normale 17 3" xfId="69"/>
    <cellStyle name="Normale 18" xfId="70"/>
    <cellStyle name="Normale 18 2" xfId="71"/>
    <cellStyle name="Normale 18 3" xfId="72"/>
    <cellStyle name="Normale 19" xfId="73"/>
    <cellStyle name="Normale 19 2" xfId="74"/>
    <cellStyle name="Normale 19 3" xfId="75"/>
    <cellStyle name="Normale 2" xfId="76"/>
    <cellStyle name="Normale 2 2" xfId="77"/>
    <cellStyle name="Normale 2 3" xfId="78"/>
    <cellStyle name="Normale 20" xfId="79"/>
    <cellStyle name="Normale 20 2" xfId="80"/>
    <cellStyle name="Normale 20 3" xfId="81"/>
    <cellStyle name="Normale 21" xfId="82"/>
    <cellStyle name="Normale 21 2" xfId="83"/>
    <cellStyle name="Normale 21 3" xfId="84"/>
    <cellStyle name="Normale 22" xfId="85"/>
    <cellStyle name="Normale 22 2" xfId="86"/>
    <cellStyle name="Normale 22 3" xfId="87"/>
    <cellStyle name="Normale 23" xfId="88"/>
    <cellStyle name="Normale 23 2" xfId="89"/>
    <cellStyle name="Normale 23 3" xfId="90"/>
    <cellStyle name="Normale 24" xfId="91"/>
    <cellStyle name="Normale 24 2" xfId="92"/>
    <cellStyle name="Normale 24 3" xfId="93"/>
    <cellStyle name="Normale 25" xfId="94"/>
    <cellStyle name="Normale 25 2" xfId="95"/>
    <cellStyle name="Normale 25 3" xfId="96"/>
    <cellStyle name="Normale 26" xfId="97"/>
    <cellStyle name="Normale 26 2" xfId="98"/>
    <cellStyle name="Normale 26 3" xfId="99"/>
    <cellStyle name="Normale 27" xfId="100"/>
    <cellStyle name="Normale 27 2" xfId="101"/>
    <cellStyle name="Normale 27 3" xfId="102"/>
    <cellStyle name="Normale 28" xfId="103"/>
    <cellStyle name="Normale 28 2" xfId="104"/>
    <cellStyle name="Normale 28 3" xfId="105"/>
    <cellStyle name="Normale 29" xfId="106"/>
    <cellStyle name="Normale 29 2" xfId="107"/>
    <cellStyle name="Normale 29 3" xfId="108"/>
    <cellStyle name="Normale 30" xfId="109"/>
    <cellStyle name="Normale 30 2" xfId="110"/>
    <cellStyle name="Normale 30 3" xfId="111"/>
    <cellStyle name="Normale 31" xfId="112"/>
    <cellStyle name="Normale 31 2" xfId="113"/>
    <cellStyle name="Normale 31 3" xfId="114"/>
    <cellStyle name="Normale 32" xfId="115"/>
    <cellStyle name="Normale 32 2" xfId="116"/>
    <cellStyle name="Normale 32 3" xfId="117"/>
    <cellStyle name="Normale 33" xfId="118"/>
    <cellStyle name="Normale 33 2" xfId="119"/>
    <cellStyle name="Normale 33 3" xfId="120"/>
    <cellStyle name="Normale 34" xfId="121"/>
    <cellStyle name="Normale 34 2" xfId="122"/>
    <cellStyle name="Normale 34 3" xfId="123"/>
    <cellStyle name="Normale 35" xfId="124"/>
    <cellStyle name="Normale 35 2" xfId="125"/>
    <cellStyle name="Normale 35 3" xfId="126"/>
    <cellStyle name="Normale 36" xfId="127"/>
    <cellStyle name="Normale 36 2" xfId="128"/>
    <cellStyle name="Normale 36 3" xfId="129"/>
    <cellStyle name="Normale 37" xfId="130"/>
    <cellStyle name="Normale 37 2" xfId="131"/>
    <cellStyle name="Normale 37 3" xfId="132"/>
    <cellStyle name="Normale 38" xfId="133"/>
    <cellStyle name="Normale 38 2" xfId="134"/>
    <cellStyle name="Normale 38 3" xfId="135"/>
    <cellStyle name="Normale 39" xfId="136"/>
    <cellStyle name="Normale 39 2" xfId="137"/>
    <cellStyle name="Normale 39 3" xfId="138"/>
    <cellStyle name="Normale 4" xfId="139"/>
    <cellStyle name="Normale 4 2" xfId="140"/>
    <cellStyle name="Normale 4 3" xfId="141"/>
    <cellStyle name="Normale 40" xfId="142"/>
    <cellStyle name="Normale 40 2" xfId="143"/>
    <cellStyle name="Normale 40 3" xfId="144"/>
    <cellStyle name="Normale 41" xfId="145"/>
    <cellStyle name="Normale 41 2" xfId="146"/>
    <cellStyle name="Normale 41 3" xfId="147"/>
    <cellStyle name="Normale 42" xfId="148"/>
    <cellStyle name="Normale 42 2" xfId="149"/>
    <cellStyle name="Normale 42 3" xfId="150"/>
    <cellStyle name="Normale 43" xfId="151"/>
    <cellStyle name="Normale 43 2" xfId="152"/>
    <cellStyle name="Normale 43 3" xfId="153"/>
    <cellStyle name="Normale 44" xfId="154"/>
    <cellStyle name="Normale 44 2" xfId="155"/>
    <cellStyle name="Normale 44 3" xfId="156"/>
    <cellStyle name="Normale 45" xfId="157"/>
    <cellStyle name="Normale 45 2" xfId="158"/>
    <cellStyle name="Normale 45 3" xfId="159"/>
    <cellStyle name="Normale 5" xfId="160"/>
    <cellStyle name="Normale 5 2" xfId="161"/>
    <cellStyle name="Normale 5 3" xfId="162"/>
    <cellStyle name="Normale 7" xfId="163"/>
    <cellStyle name="Normale 7 2" xfId="164"/>
    <cellStyle name="Normale 7 3" xfId="165"/>
    <cellStyle name="Normale 8" xfId="166"/>
    <cellStyle name="Normale 8 2" xfId="167"/>
    <cellStyle name="Normale 8 3" xfId="168"/>
    <cellStyle name="Normale 9" xfId="169"/>
    <cellStyle name="Normale 9 2" xfId="170"/>
    <cellStyle name="Normale 9 3" xfId="171"/>
    <cellStyle name="Nota" xfId="172"/>
    <cellStyle name="Output" xfId="173"/>
    <cellStyle name="Percent" xfId="174"/>
    <cellStyle name="Testo avviso" xfId="175"/>
    <cellStyle name="Testo descrittivo" xfId="176"/>
    <cellStyle name="Titolo" xfId="177"/>
    <cellStyle name="Titolo 1" xfId="178"/>
    <cellStyle name="Titolo 2" xfId="179"/>
    <cellStyle name="Titolo 3" xfId="180"/>
    <cellStyle name="Titolo 4" xfId="181"/>
    <cellStyle name="Totale" xfId="182"/>
    <cellStyle name="Valore non valido" xfId="183"/>
    <cellStyle name="Valore valido" xfId="184"/>
    <cellStyle name="Currency" xfId="185"/>
    <cellStyle name="Currency [0]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.7109375" style="1" customWidth="1"/>
    <col min="2" max="2" width="22.7109375" style="0" customWidth="1"/>
    <col min="3" max="3" width="18.7109375" style="0" customWidth="1"/>
    <col min="4" max="4" width="10.7109375" style="0" customWidth="1"/>
    <col min="5" max="6" width="7.421875" style="2" customWidth="1"/>
    <col min="7" max="7" width="7.421875" style="1" customWidth="1"/>
    <col min="8" max="8" width="7.421875" style="5" customWidth="1"/>
    <col min="9" max="9" width="7.421875" style="6" customWidth="1"/>
    <col min="10" max="10" width="7.421875" style="4" customWidth="1"/>
    <col min="11" max="11" width="7.7109375" style="16" customWidth="1"/>
    <col min="12" max="12" width="5.8515625" style="20" bestFit="1" customWidth="1"/>
    <col min="13" max="13" width="9.8515625" style="20" bestFit="1" customWidth="1"/>
    <col min="14" max="14" width="10.421875" style="20" bestFit="1" customWidth="1"/>
    <col min="15" max="15" width="7.421875" style="20" customWidth="1"/>
    <col min="16" max="16" width="9.57421875" style="20" bestFit="1" customWidth="1"/>
    <col min="17" max="17" width="9.421875" style="20" bestFit="1" customWidth="1"/>
    <col min="18" max="19" width="9.28125" style="20" customWidth="1"/>
    <col min="20" max="21" width="9.28125" style="20" bestFit="1" customWidth="1"/>
    <col min="22" max="22" width="9.57421875" style="20" bestFit="1" customWidth="1"/>
    <col min="23" max="24" width="9.28125" style="20" bestFit="1" customWidth="1"/>
    <col min="25" max="25" width="9.140625" style="20" customWidth="1"/>
    <col min="26" max="26" width="9.28125" style="20" bestFit="1" customWidth="1"/>
    <col min="27" max="27" width="9.140625" style="20" customWidth="1"/>
    <col min="28" max="29" width="9.28125" style="20" bestFit="1" customWidth="1"/>
    <col min="30" max="30" width="9.57421875" style="20" bestFit="1" customWidth="1"/>
    <col min="31" max="32" width="9.140625" style="20" customWidth="1"/>
    <col min="33" max="34" width="9.140625" style="21" customWidth="1"/>
  </cols>
  <sheetData>
    <row r="1" spans="1:11" ht="34.5" customHeight="1">
      <c r="A1" s="132" t="s">
        <v>8</v>
      </c>
      <c r="B1" s="133"/>
      <c r="C1" s="133"/>
      <c r="D1" s="133"/>
      <c r="E1" s="133"/>
      <c r="F1" s="133"/>
      <c r="G1" s="133"/>
      <c r="H1" s="133"/>
      <c r="I1" s="133"/>
      <c r="J1" s="133"/>
      <c r="K1" s="12"/>
    </row>
    <row r="2" spans="1:11" ht="15.75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7"/>
    </row>
    <row r="3" spans="1:11" ht="15.75">
      <c r="A3" s="137" t="str">
        <f>"SAN DANIELE DEL FRIULI - GORIZIA  Km "&amp;F60</f>
        <v>SAN DANIELE DEL FRIULI - GORIZIA  Km 144,6</v>
      </c>
      <c r="B3" s="137"/>
      <c r="C3" s="137"/>
      <c r="D3" s="137"/>
      <c r="E3" s="137"/>
      <c r="F3" s="137"/>
      <c r="G3" s="137"/>
      <c r="H3" s="137"/>
      <c r="I3" s="137"/>
      <c r="J3" s="137"/>
      <c r="K3" s="17"/>
    </row>
    <row r="4" spans="1:11" ht="9.75" customHeight="1">
      <c r="A4" s="7"/>
      <c r="B4" s="3"/>
      <c r="C4" s="3"/>
      <c r="D4" s="3"/>
      <c r="E4" s="134"/>
      <c r="F4" s="134"/>
      <c r="G4" s="134"/>
      <c r="H4" s="134"/>
      <c r="I4" s="134"/>
      <c r="J4" s="134"/>
      <c r="K4" s="17"/>
    </row>
    <row r="5" spans="1:11" ht="15.75" customHeight="1">
      <c r="A5" s="124" t="s">
        <v>11</v>
      </c>
      <c r="B5" s="125"/>
      <c r="C5" s="125"/>
      <c r="D5" s="126"/>
      <c r="E5" s="135" t="s">
        <v>12</v>
      </c>
      <c r="F5" s="135"/>
      <c r="G5" s="135"/>
      <c r="H5" s="135"/>
      <c r="I5" s="135"/>
      <c r="J5" s="136"/>
      <c r="K5" s="17"/>
    </row>
    <row r="6" spans="1:11" ht="15.75" customHeight="1">
      <c r="A6" s="121" t="s">
        <v>6</v>
      </c>
      <c r="B6" s="122"/>
      <c r="C6" s="122"/>
      <c r="D6" s="123"/>
      <c r="E6" s="130" t="s">
        <v>7</v>
      </c>
      <c r="F6" s="131"/>
      <c r="G6" s="131"/>
      <c r="H6" s="30">
        <v>40</v>
      </c>
      <c r="I6" s="30">
        <v>43</v>
      </c>
      <c r="J6" s="30">
        <v>46</v>
      </c>
      <c r="K6" s="10"/>
    </row>
    <row r="7" spans="1:15" ht="27" customHeight="1">
      <c r="A7" s="31" t="s">
        <v>0</v>
      </c>
      <c r="B7" s="38" t="s">
        <v>1</v>
      </c>
      <c r="C7" s="65"/>
      <c r="D7" s="64"/>
      <c r="E7" s="32" t="s">
        <v>4</v>
      </c>
      <c r="F7" s="32" t="s">
        <v>5</v>
      </c>
      <c r="G7" s="32" t="s">
        <v>2</v>
      </c>
      <c r="H7" s="33" t="s">
        <v>3</v>
      </c>
      <c r="I7" s="33" t="s">
        <v>3</v>
      </c>
      <c r="J7" s="34" t="s">
        <v>3</v>
      </c>
      <c r="K7" s="11"/>
      <c r="L7" s="23"/>
      <c r="M7" s="23"/>
      <c r="N7" s="23"/>
      <c r="O7" s="23"/>
    </row>
    <row r="8" spans="1:15" ht="12.75" customHeight="1">
      <c r="A8" s="29">
        <v>252</v>
      </c>
      <c r="B8" s="37" t="s">
        <v>13</v>
      </c>
      <c r="C8" s="66"/>
      <c r="D8" s="92"/>
      <c r="E8" s="127" t="s">
        <v>14</v>
      </c>
      <c r="F8" s="128"/>
      <c r="G8" s="129"/>
      <c r="H8" s="33"/>
      <c r="I8" s="33"/>
      <c r="J8" s="34"/>
      <c r="K8" s="11"/>
      <c r="L8" s="23"/>
      <c r="M8" s="23"/>
      <c r="N8" s="23"/>
      <c r="O8" s="23"/>
    </row>
    <row r="9" spans="1:32" ht="12.75" customHeight="1">
      <c r="A9" s="29">
        <v>191</v>
      </c>
      <c r="B9" s="39" t="s">
        <v>13</v>
      </c>
      <c r="C9" s="67" t="s">
        <v>15</v>
      </c>
      <c r="D9" s="93"/>
      <c r="E9" s="35">
        <v>0</v>
      </c>
      <c r="F9" s="35">
        <v>0</v>
      </c>
      <c r="G9" s="35">
        <f>F60</f>
        <v>144.6</v>
      </c>
      <c r="H9" s="36">
        <v>0.4166666666666667</v>
      </c>
      <c r="I9" s="36">
        <v>0.4166666666666667</v>
      </c>
      <c r="J9" s="36">
        <v>0.4166666666666667</v>
      </c>
      <c r="K9" s="9"/>
      <c r="L9" s="22"/>
      <c r="M9" s="26"/>
      <c r="N9" s="27"/>
      <c r="O9" s="28"/>
      <c r="P9" s="22"/>
      <c r="Q9" s="24"/>
      <c r="R9" s="24"/>
      <c r="S9" s="25"/>
      <c r="T9" s="22"/>
      <c r="U9" s="26"/>
      <c r="V9" s="27"/>
      <c r="W9" s="28"/>
      <c r="X9" s="22"/>
      <c r="Y9" s="24"/>
      <c r="Z9" s="24"/>
      <c r="AA9" s="25"/>
      <c r="AB9" s="22"/>
      <c r="AC9" s="26"/>
      <c r="AD9" s="27"/>
      <c r="AE9" s="28"/>
      <c r="AF9" s="22"/>
    </row>
    <row r="10" spans="1:32" ht="12.75">
      <c r="A10" s="29">
        <v>159</v>
      </c>
      <c r="B10" s="40" t="s">
        <v>16</v>
      </c>
      <c r="C10" s="68"/>
      <c r="D10" s="94"/>
      <c r="E10" s="35">
        <f aca="true" t="shared" si="0" ref="E10:E21">F10-F9</f>
        <v>2.7</v>
      </c>
      <c r="F10" s="35">
        <v>2.7</v>
      </c>
      <c r="G10" s="35">
        <f aca="true" t="shared" si="1" ref="G10:G39">G$9-F10</f>
        <v>141.9</v>
      </c>
      <c r="H10" s="36">
        <f aca="true" t="shared" si="2" ref="H10:J24">H$9+TIME(0,$F10/H$6*60,0)</f>
        <v>0.41944444444444445</v>
      </c>
      <c r="I10" s="36">
        <f t="shared" si="2"/>
        <v>0.41875</v>
      </c>
      <c r="J10" s="36">
        <f t="shared" si="2"/>
        <v>0.41875</v>
      </c>
      <c r="K10" s="9"/>
      <c r="L10" s="22"/>
      <c r="M10" s="26"/>
      <c r="N10" s="27"/>
      <c r="O10" s="28"/>
      <c r="P10" s="22"/>
      <c r="Q10" s="24"/>
      <c r="R10" s="24"/>
      <c r="S10" s="25"/>
      <c r="T10" s="22"/>
      <c r="U10" s="26"/>
      <c r="V10" s="27"/>
      <c r="W10" s="28"/>
      <c r="X10" s="22"/>
      <c r="Y10" s="24"/>
      <c r="Z10" s="24"/>
      <c r="AA10" s="25"/>
      <c r="AB10" s="22"/>
      <c r="AC10" s="26"/>
      <c r="AD10" s="27"/>
      <c r="AE10" s="28"/>
      <c r="AF10" s="22"/>
    </row>
    <row r="11" spans="1:32" ht="12.75">
      <c r="A11" s="29">
        <v>153</v>
      </c>
      <c r="B11" s="41" t="s">
        <v>17</v>
      </c>
      <c r="C11" s="69"/>
      <c r="D11" s="95"/>
      <c r="E11" s="35">
        <f t="shared" si="0"/>
        <v>1.8999999999999995</v>
      </c>
      <c r="F11" s="35">
        <v>4.6</v>
      </c>
      <c r="G11" s="35">
        <f t="shared" si="1"/>
        <v>140</v>
      </c>
      <c r="H11" s="36">
        <f t="shared" si="2"/>
        <v>0.42083333333333334</v>
      </c>
      <c r="I11" s="36">
        <f t="shared" si="2"/>
        <v>0.42083333333333334</v>
      </c>
      <c r="J11" s="36">
        <f t="shared" si="2"/>
        <v>0.42083333333333334</v>
      </c>
      <c r="K11" s="9"/>
      <c r="L11" s="22"/>
      <c r="M11" s="26"/>
      <c r="N11" s="27"/>
      <c r="O11" s="28"/>
      <c r="P11" s="22"/>
      <c r="Q11" s="24"/>
      <c r="R11" s="24"/>
      <c r="S11" s="25"/>
      <c r="T11" s="22"/>
      <c r="U11" s="26"/>
      <c r="V11" s="27"/>
      <c r="W11" s="28"/>
      <c r="X11" s="22"/>
      <c r="Y11" s="24"/>
      <c r="Z11" s="24"/>
      <c r="AA11" s="25"/>
      <c r="AB11" s="22"/>
      <c r="AC11" s="26"/>
      <c r="AD11" s="27"/>
      <c r="AE11" s="28"/>
      <c r="AF11" s="22"/>
    </row>
    <row r="12" spans="1:32" ht="12.75">
      <c r="A12" s="29">
        <v>159</v>
      </c>
      <c r="B12" s="41" t="s">
        <v>18</v>
      </c>
      <c r="C12" s="69"/>
      <c r="D12" s="95"/>
      <c r="E12" s="35">
        <f t="shared" si="0"/>
        <v>1.6000000000000005</v>
      </c>
      <c r="F12" s="35">
        <v>6.2</v>
      </c>
      <c r="G12" s="35">
        <f t="shared" si="1"/>
        <v>138.4</v>
      </c>
      <c r="H12" s="36">
        <f t="shared" si="2"/>
        <v>0.42291666666666666</v>
      </c>
      <c r="I12" s="36">
        <f t="shared" si="2"/>
        <v>0.4222222222222222</v>
      </c>
      <c r="J12" s="36">
        <f t="shared" si="2"/>
        <v>0.4222222222222222</v>
      </c>
      <c r="K12" s="9"/>
      <c r="L12" s="22"/>
      <c r="M12" s="26"/>
      <c r="N12" s="27"/>
      <c r="O12" s="28"/>
      <c r="P12" s="22"/>
      <c r="Q12" s="24"/>
      <c r="R12" s="24"/>
      <c r="S12" s="25"/>
      <c r="T12" s="22"/>
      <c r="U12" s="26"/>
      <c r="V12" s="27"/>
      <c r="W12" s="28"/>
      <c r="X12" s="22"/>
      <c r="Y12" s="24"/>
      <c r="Z12" s="24"/>
      <c r="AA12" s="25"/>
      <c r="AB12" s="22"/>
      <c r="AC12" s="26"/>
      <c r="AD12" s="27"/>
      <c r="AE12" s="28"/>
      <c r="AF12" s="22"/>
    </row>
    <row r="13" spans="1:32" ht="12.75">
      <c r="A13" s="29">
        <v>164</v>
      </c>
      <c r="B13" s="42" t="s">
        <v>19</v>
      </c>
      <c r="C13" s="70" t="s">
        <v>61</v>
      </c>
      <c r="D13" s="96"/>
      <c r="E13" s="35">
        <f t="shared" si="0"/>
        <v>3.6000000000000005</v>
      </c>
      <c r="F13" s="35">
        <v>9.8</v>
      </c>
      <c r="G13" s="35">
        <f t="shared" si="1"/>
        <v>134.79999999999998</v>
      </c>
      <c r="H13" s="36">
        <f t="shared" si="2"/>
        <v>0.42638888888888893</v>
      </c>
      <c r="I13" s="36">
        <f t="shared" si="2"/>
        <v>0.4256944444444445</v>
      </c>
      <c r="J13" s="36">
        <f t="shared" si="2"/>
        <v>0.42500000000000004</v>
      </c>
      <c r="K13" s="9"/>
      <c r="L13" s="22"/>
      <c r="M13" s="26"/>
      <c r="N13" s="27"/>
      <c r="O13" s="28"/>
      <c r="P13" s="22"/>
      <c r="Q13" s="24"/>
      <c r="R13" s="24"/>
      <c r="S13" s="25"/>
      <c r="T13" s="22"/>
      <c r="U13" s="26"/>
      <c r="V13" s="27"/>
      <c r="W13" s="28"/>
      <c r="X13" s="22"/>
      <c r="Y13" s="24"/>
      <c r="Z13" s="24"/>
      <c r="AA13" s="25"/>
      <c r="AB13" s="22"/>
      <c r="AC13" s="26"/>
      <c r="AD13" s="27"/>
      <c r="AE13" s="28"/>
      <c r="AF13" s="22"/>
    </row>
    <row r="14" spans="1:32" ht="12.75">
      <c r="A14" s="29">
        <v>189</v>
      </c>
      <c r="B14" s="43" t="s">
        <v>20</v>
      </c>
      <c r="C14" s="71"/>
      <c r="D14" s="97"/>
      <c r="E14" s="35">
        <f t="shared" si="0"/>
        <v>2.6999999999999993</v>
      </c>
      <c r="F14" s="35">
        <v>12.5</v>
      </c>
      <c r="G14" s="35">
        <f t="shared" si="1"/>
        <v>132.1</v>
      </c>
      <c r="H14" s="36">
        <f t="shared" si="2"/>
        <v>0.4291666666666667</v>
      </c>
      <c r="I14" s="36">
        <f t="shared" si="2"/>
        <v>0.42847222222222225</v>
      </c>
      <c r="J14" s="36">
        <f t="shared" si="2"/>
        <v>0.4277777777777778</v>
      </c>
      <c r="K14" s="9"/>
      <c r="L14" s="22"/>
      <c r="M14" s="26"/>
      <c r="N14" s="27"/>
      <c r="O14" s="28"/>
      <c r="P14" s="22"/>
      <c r="Q14" s="24"/>
      <c r="R14" s="24"/>
      <c r="S14" s="25"/>
      <c r="T14" s="22"/>
      <c r="U14" s="26"/>
      <c r="V14" s="27"/>
      <c r="W14" s="28"/>
      <c r="X14" s="22"/>
      <c r="Y14" s="24"/>
      <c r="Z14" s="24"/>
      <c r="AA14" s="25"/>
      <c r="AB14" s="22"/>
      <c r="AC14" s="26"/>
      <c r="AD14" s="27"/>
      <c r="AE14" s="28"/>
      <c r="AF14" s="22"/>
    </row>
    <row r="15" spans="1:32" ht="12.75">
      <c r="A15" s="29">
        <v>171</v>
      </c>
      <c r="B15" s="44" t="s">
        <v>21</v>
      </c>
      <c r="C15" s="72"/>
      <c r="D15" s="98"/>
      <c r="E15" s="35">
        <f t="shared" si="0"/>
        <v>1.6999999999999993</v>
      </c>
      <c r="F15" s="35">
        <v>14.2</v>
      </c>
      <c r="G15" s="35">
        <f t="shared" si="1"/>
        <v>130.4</v>
      </c>
      <c r="H15" s="36">
        <f t="shared" si="2"/>
        <v>0.43125</v>
      </c>
      <c r="I15" s="36">
        <f t="shared" si="2"/>
        <v>0.42986111111111114</v>
      </c>
      <c r="J15" s="36">
        <f t="shared" si="2"/>
        <v>0.4291666666666667</v>
      </c>
      <c r="K15" s="9"/>
      <c r="L15" s="22"/>
      <c r="M15" s="26"/>
      <c r="N15" s="27"/>
      <c r="O15" s="28"/>
      <c r="P15" s="22"/>
      <c r="Q15" s="24"/>
      <c r="R15" s="24"/>
      <c r="S15" s="25"/>
      <c r="T15" s="22"/>
      <c r="U15" s="26"/>
      <c r="V15" s="27"/>
      <c r="W15" s="28"/>
      <c r="X15" s="22"/>
      <c r="Y15" s="24"/>
      <c r="Z15" s="24"/>
      <c r="AA15" s="25"/>
      <c r="AB15" s="22"/>
      <c r="AC15" s="26"/>
      <c r="AD15" s="27"/>
      <c r="AE15" s="28"/>
      <c r="AF15" s="22"/>
    </row>
    <row r="16" spans="1:32" ht="12.75">
      <c r="A16" s="29">
        <v>195</v>
      </c>
      <c r="B16" s="45" t="s">
        <v>22</v>
      </c>
      <c r="C16" s="73"/>
      <c r="D16" s="99"/>
      <c r="E16" s="35">
        <f t="shared" si="0"/>
        <v>1.3000000000000007</v>
      </c>
      <c r="F16" s="35">
        <v>15.5</v>
      </c>
      <c r="G16" s="35">
        <f t="shared" si="1"/>
        <v>129.1</v>
      </c>
      <c r="H16" s="36">
        <f t="shared" si="2"/>
        <v>0.4326388888888889</v>
      </c>
      <c r="I16" s="36">
        <f t="shared" si="2"/>
        <v>0.43125</v>
      </c>
      <c r="J16" s="36">
        <f t="shared" si="2"/>
        <v>0.4305555555555556</v>
      </c>
      <c r="K16" s="9"/>
      <c r="L16" s="22"/>
      <c r="M16" s="26"/>
      <c r="N16" s="27"/>
      <c r="O16" s="28"/>
      <c r="P16" s="22"/>
      <c r="Q16" s="24"/>
      <c r="R16" s="24"/>
      <c r="S16" s="25"/>
      <c r="T16" s="22"/>
      <c r="U16" s="26"/>
      <c r="V16" s="27"/>
      <c r="W16" s="28"/>
      <c r="X16" s="22"/>
      <c r="Y16" s="24"/>
      <c r="Z16" s="24"/>
      <c r="AA16" s="25"/>
      <c r="AB16" s="22"/>
      <c r="AC16" s="26"/>
      <c r="AD16" s="27"/>
      <c r="AE16" s="28"/>
      <c r="AF16" s="22"/>
    </row>
    <row r="17" spans="1:32" ht="12.75">
      <c r="A17" s="29">
        <v>193</v>
      </c>
      <c r="B17" s="46" t="s">
        <v>23</v>
      </c>
      <c r="C17" s="74" t="s">
        <v>62</v>
      </c>
      <c r="D17" s="100" t="s">
        <v>69</v>
      </c>
      <c r="E17" s="35">
        <f t="shared" si="0"/>
        <v>1.8000000000000007</v>
      </c>
      <c r="F17" s="35">
        <v>17.3</v>
      </c>
      <c r="G17" s="35">
        <f t="shared" si="1"/>
        <v>127.3</v>
      </c>
      <c r="H17" s="36">
        <f t="shared" si="2"/>
        <v>0.4340277777777778</v>
      </c>
      <c r="I17" s="36">
        <f t="shared" si="2"/>
        <v>0.43333333333333335</v>
      </c>
      <c r="J17" s="36">
        <f t="shared" si="2"/>
        <v>0.43194444444444446</v>
      </c>
      <c r="K17" s="9"/>
      <c r="L17" s="22"/>
      <c r="M17" s="26"/>
      <c r="N17" s="27"/>
      <c r="O17" s="28"/>
      <c r="P17" s="22"/>
      <c r="Q17" s="24"/>
      <c r="R17" s="24"/>
      <c r="S17" s="25"/>
      <c r="T17" s="22"/>
      <c r="U17" s="26"/>
      <c r="V17" s="27"/>
      <c r="W17" s="28"/>
      <c r="X17" s="22"/>
      <c r="Y17" s="24"/>
      <c r="Z17" s="24"/>
      <c r="AA17" s="25"/>
      <c r="AB17" s="22"/>
      <c r="AC17" s="26"/>
      <c r="AD17" s="27"/>
      <c r="AE17" s="28"/>
      <c r="AF17" s="22"/>
    </row>
    <row r="18" spans="1:32" ht="12.75">
      <c r="A18" s="29">
        <v>174</v>
      </c>
      <c r="B18" s="47" t="s">
        <v>24</v>
      </c>
      <c r="C18" s="75" t="s">
        <v>63</v>
      </c>
      <c r="D18" s="101"/>
      <c r="E18" s="35">
        <f t="shared" si="0"/>
        <v>2.8000000000000007</v>
      </c>
      <c r="F18" s="35">
        <v>20.1</v>
      </c>
      <c r="G18" s="35">
        <f t="shared" si="1"/>
        <v>124.5</v>
      </c>
      <c r="H18" s="36">
        <f t="shared" si="2"/>
        <v>0.4375</v>
      </c>
      <c r="I18" s="36">
        <f t="shared" si="2"/>
        <v>0.4361111111111111</v>
      </c>
      <c r="J18" s="36">
        <f t="shared" si="2"/>
        <v>0.43472222222222223</v>
      </c>
      <c r="K18" s="9"/>
      <c r="L18" s="22"/>
      <c r="M18" s="26"/>
      <c r="N18" s="27"/>
      <c r="O18" s="28"/>
      <c r="P18" s="22"/>
      <c r="Q18" s="24"/>
      <c r="R18" s="24"/>
      <c r="S18" s="25"/>
      <c r="T18" s="22"/>
      <c r="U18" s="26"/>
      <c r="V18" s="27"/>
      <c r="W18" s="28"/>
      <c r="X18" s="22"/>
      <c r="Y18" s="24"/>
      <c r="Z18" s="24"/>
      <c r="AA18" s="25"/>
      <c r="AB18" s="22"/>
      <c r="AC18" s="26"/>
      <c r="AD18" s="27"/>
      <c r="AE18" s="28"/>
      <c r="AF18" s="22"/>
    </row>
    <row r="19" spans="1:32" ht="12.75">
      <c r="A19" s="29">
        <v>176</v>
      </c>
      <c r="B19" s="48" t="s">
        <v>25</v>
      </c>
      <c r="C19" s="76" t="s">
        <v>64</v>
      </c>
      <c r="D19" s="102"/>
      <c r="E19" s="35">
        <f t="shared" si="0"/>
        <v>2.6999999999999993</v>
      </c>
      <c r="F19" s="35">
        <v>22.8</v>
      </c>
      <c r="G19" s="35">
        <f t="shared" si="1"/>
        <v>121.8</v>
      </c>
      <c r="H19" s="36">
        <f t="shared" si="2"/>
        <v>0.44027777777777777</v>
      </c>
      <c r="I19" s="36">
        <f t="shared" si="2"/>
        <v>0.43819444444444444</v>
      </c>
      <c r="J19" s="36">
        <f t="shared" si="2"/>
        <v>0.43680555555555556</v>
      </c>
      <c r="K19" s="9"/>
      <c r="L19" s="22"/>
      <c r="M19" s="26"/>
      <c r="N19" s="27"/>
      <c r="O19" s="28"/>
      <c r="P19" s="22"/>
      <c r="Q19" s="24"/>
      <c r="R19" s="24"/>
      <c r="S19" s="25"/>
      <c r="T19" s="22"/>
      <c r="U19" s="26"/>
      <c r="V19" s="27"/>
      <c r="W19" s="28"/>
      <c r="X19" s="22"/>
      <c r="Y19" s="24"/>
      <c r="Z19" s="24"/>
      <c r="AA19" s="25"/>
      <c r="AB19" s="22"/>
      <c r="AC19" s="26"/>
      <c r="AD19" s="27"/>
      <c r="AE19" s="28"/>
      <c r="AF19" s="22"/>
    </row>
    <row r="20" spans="1:32" ht="12.75">
      <c r="A20" s="29">
        <v>166</v>
      </c>
      <c r="B20" s="49" t="s">
        <v>26</v>
      </c>
      <c r="C20" s="77" t="s">
        <v>64</v>
      </c>
      <c r="D20" s="103"/>
      <c r="E20" s="35">
        <f t="shared" si="0"/>
        <v>2.3000000000000007</v>
      </c>
      <c r="F20" s="35">
        <v>25.1</v>
      </c>
      <c r="G20" s="35">
        <f t="shared" si="1"/>
        <v>119.5</v>
      </c>
      <c r="H20" s="36">
        <f t="shared" si="2"/>
        <v>0.44236111111111115</v>
      </c>
      <c r="I20" s="36">
        <f t="shared" si="2"/>
        <v>0.44097222222222227</v>
      </c>
      <c r="J20" s="36">
        <f t="shared" si="2"/>
        <v>0.4388888888888889</v>
      </c>
      <c r="K20" s="9"/>
      <c r="L20" s="22"/>
      <c r="M20" s="26"/>
      <c r="N20" s="27"/>
      <c r="O20" s="28"/>
      <c r="P20" s="22"/>
      <c r="Q20" s="24"/>
      <c r="R20" s="24"/>
      <c r="S20" s="25"/>
      <c r="T20" s="22"/>
      <c r="U20" s="26"/>
      <c r="V20" s="27"/>
      <c r="W20" s="28"/>
      <c r="X20" s="22"/>
      <c r="Y20" s="24"/>
      <c r="Z20" s="24"/>
      <c r="AA20" s="25"/>
      <c r="AB20" s="22"/>
      <c r="AC20" s="26"/>
      <c r="AD20" s="27"/>
      <c r="AE20" s="28"/>
      <c r="AF20" s="22"/>
    </row>
    <row r="21" spans="1:32" ht="12.75">
      <c r="A21" s="29">
        <v>151</v>
      </c>
      <c r="B21" s="50" t="s">
        <v>27</v>
      </c>
      <c r="C21" s="78" t="s">
        <v>64</v>
      </c>
      <c r="D21" s="104"/>
      <c r="E21" s="35">
        <f t="shared" si="0"/>
        <v>2.8999999999999986</v>
      </c>
      <c r="F21" s="35">
        <v>28</v>
      </c>
      <c r="G21" s="35">
        <f t="shared" si="1"/>
        <v>116.6</v>
      </c>
      <c r="H21" s="36">
        <f t="shared" si="2"/>
        <v>0.44583333333333336</v>
      </c>
      <c r="I21" s="36">
        <f t="shared" si="2"/>
        <v>0.44375000000000003</v>
      </c>
      <c r="J21" s="36">
        <f t="shared" si="2"/>
        <v>0.4416666666666667</v>
      </c>
      <c r="K21" s="9"/>
      <c r="L21" s="22"/>
      <c r="M21" s="26"/>
      <c r="N21" s="27"/>
      <c r="O21" s="28"/>
      <c r="P21" s="22"/>
      <c r="Q21" s="24"/>
      <c r="R21" s="24"/>
      <c r="S21" s="25"/>
      <c r="T21" s="22"/>
      <c r="U21" s="26"/>
      <c r="V21" s="27"/>
      <c r="W21" s="28"/>
      <c r="X21" s="22"/>
      <c r="Y21" s="24"/>
      <c r="Z21" s="24"/>
      <c r="AA21" s="25"/>
      <c r="AB21" s="22"/>
      <c r="AC21" s="26"/>
      <c r="AD21" s="27"/>
      <c r="AE21" s="28"/>
      <c r="AF21" s="22"/>
    </row>
    <row r="22" spans="1:32" ht="12.75">
      <c r="A22" s="29">
        <v>146</v>
      </c>
      <c r="B22" s="51" t="s">
        <v>28</v>
      </c>
      <c r="C22" s="79" t="s">
        <v>65</v>
      </c>
      <c r="D22" s="105"/>
      <c r="E22" s="35">
        <f aca="true" t="shared" si="3" ref="E22:E41">F22-F21</f>
        <v>1.1000000000000014</v>
      </c>
      <c r="F22" s="35">
        <v>29.1</v>
      </c>
      <c r="G22" s="35">
        <f t="shared" si="1"/>
        <v>115.5</v>
      </c>
      <c r="H22" s="36">
        <f t="shared" si="2"/>
        <v>0.4465277777777778</v>
      </c>
      <c r="I22" s="36">
        <f t="shared" si="2"/>
        <v>0.4444444444444445</v>
      </c>
      <c r="J22" s="36">
        <f t="shared" si="2"/>
        <v>0.44236111111111115</v>
      </c>
      <c r="K22" s="9"/>
      <c r="L22" s="22"/>
      <c r="M22" s="26"/>
      <c r="N22" s="27"/>
      <c r="O22" s="28"/>
      <c r="P22" s="22"/>
      <c r="Q22" s="24"/>
      <c r="R22" s="24"/>
      <c r="S22" s="25"/>
      <c r="T22" s="22"/>
      <c r="U22" s="26"/>
      <c r="V22" s="27"/>
      <c r="W22" s="28"/>
      <c r="X22" s="22"/>
      <c r="Y22" s="24"/>
      <c r="Z22" s="24"/>
      <c r="AA22" s="25"/>
      <c r="AB22" s="22"/>
      <c r="AC22" s="26"/>
      <c r="AD22" s="27"/>
      <c r="AE22" s="28"/>
      <c r="AF22" s="22"/>
    </row>
    <row r="23" spans="1:32" ht="12.75">
      <c r="A23" s="29">
        <v>137</v>
      </c>
      <c r="B23" s="52" t="s">
        <v>29</v>
      </c>
      <c r="C23" s="80"/>
      <c r="D23" s="106"/>
      <c r="E23" s="35">
        <f t="shared" si="3"/>
        <v>1.3999999999999986</v>
      </c>
      <c r="F23" s="35">
        <v>30.5</v>
      </c>
      <c r="G23" s="35">
        <f t="shared" si="1"/>
        <v>114.1</v>
      </c>
      <c r="H23" s="36">
        <f t="shared" si="2"/>
        <v>0.4479166666666667</v>
      </c>
      <c r="I23" s="36">
        <f t="shared" si="2"/>
        <v>0.44583333333333336</v>
      </c>
      <c r="J23" s="36">
        <f t="shared" si="2"/>
        <v>0.44375000000000003</v>
      </c>
      <c r="K23" s="9"/>
      <c r="L23" s="22"/>
      <c r="M23" s="26"/>
      <c r="N23" s="27"/>
      <c r="O23" s="28"/>
      <c r="P23" s="22"/>
      <c r="Q23" s="24"/>
      <c r="R23" s="24"/>
      <c r="S23" s="25"/>
      <c r="T23" s="22"/>
      <c r="U23" s="26"/>
      <c r="V23" s="27"/>
      <c r="W23" s="28"/>
      <c r="X23" s="22"/>
      <c r="Y23" s="24"/>
      <c r="Z23" s="24"/>
      <c r="AA23" s="25"/>
      <c r="AB23" s="22"/>
      <c r="AC23" s="26"/>
      <c r="AD23" s="27"/>
      <c r="AE23" s="28"/>
      <c r="AF23" s="22"/>
    </row>
    <row r="24" spans="1:32" ht="12.75">
      <c r="A24" s="29">
        <v>133</v>
      </c>
      <c r="B24" s="53" t="s">
        <v>30</v>
      </c>
      <c r="C24" s="81"/>
      <c r="D24" s="107"/>
      <c r="E24" s="35">
        <f t="shared" si="3"/>
        <v>0.8999999999999986</v>
      </c>
      <c r="F24" s="35">
        <v>31.4</v>
      </c>
      <c r="G24" s="35">
        <f t="shared" si="1"/>
        <v>113.19999999999999</v>
      </c>
      <c r="H24" s="36">
        <f t="shared" si="2"/>
        <v>0.44930555555555557</v>
      </c>
      <c r="I24" s="36">
        <f t="shared" si="2"/>
        <v>0.4465277777777778</v>
      </c>
      <c r="J24" s="36">
        <f t="shared" si="2"/>
        <v>0.4444444444444445</v>
      </c>
      <c r="K24" s="9"/>
      <c r="L24" s="22"/>
      <c r="M24" s="26"/>
      <c r="N24" s="27"/>
      <c r="O24" s="28"/>
      <c r="P24" s="22"/>
      <c r="Q24" s="24"/>
      <c r="R24" s="24"/>
      <c r="S24" s="25"/>
      <c r="T24" s="22"/>
      <c r="U24" s="26"/>
      <c r="V24" s="27"/>
      <c r="W24" s="28"/>
      <c r="X24" s="22"/>
      <c r="Y24" s="24"/>
      <c r="Z24" s="24"/>
      <c r="AA24" s="25"/>
      <c r="AB24" s="22"/>
      <c r="AC24" s="26"/>
      <c r="AD24" s="27"/>
      <c r="AE24" s="28"/>
      <c r="AF24" s="22"/>
    </row>
    <row r="25" spans="1:32" ht="12.75">
      <c r="A25" s="29">
        <v>129</v>
      </c>
      <c r="B25" s="54" t="s">
        <v>9</v>
      </c>
      <c r="C25" s="82"/>
      <c r="D25" s="108"/>
      <c r="E25" s="35">
        <f t="shared" si="3"/>
        <v>1.2000000000000028</v>
      </c>
      <c r="F25" s="35">
        <v>32.6</v>
      </c>
      <c r="G25" s="35">
        <f t="shared" si="1"/>
        <v>112</v>
      </c>
      <c r="H25" s="36">
        <f aca="true" t="shared" si="4" ref="H25:J45">H$9+TIME(0,$F25/H$6*60,0)</f>
        <v>0.45</v>
      </c>
      <c r="I25" s="36">
        <f t="shared" si="4"/>
        <v>0.4479166666666667</v>
      </c>
      <c r="J25" s="36">
        <f t="shared" si="4"/>
        <v>0.44583333333333336</v>
      </c>
      <c r="K25" s="9"/>
      <c r="L25" s="22"/>
      <c r="M25" s="26"/>
      <c r="N25" s="27"/>
      <c r="O25" s="28"/>
      <c r="P25" s="22"/>
      <c r="Q25" s="24"/>
      <c r="R25" s="24"/>
      <c r="S25" s="25"/>
      <c r="T25" s="22"/>
      <c r="U25" s="26"/>
      <c r="V25" s="27"/>
      <c r="W25" s="28"/>
      <c r="X25" s="22"/>
      <c r="Y25" s="24"/>
      <c r="Z25" s="24"/>
      <c r="AA25" s="25"/>
      <c r="AB25" s="22"/>
      <c r="AC25" s="26"/>
      <c r="AD25" s="27"/>
      <c r="AE25" s="28"/>
      <c r="AF25" s="22"/>
    </row>
    <row r="26" spans="1:32" ht="12.75">
      <c r="A26" s="29">
        <v>121</v>
      </c>
      <c r="B26" s="55" t="s">
        <v>31</v>
      </c>
      <c r="C26" s="83"/>
      <c r="D26" s="109"/>
      <c r="E26" s="35">
        <f t="shared" si="3"/>
        <v>2.1999999999999957</v>
      </c>
      <c r="F26" s="35">
        <v>34.8</v>
      </c>
      <c r="G26" s="35">
        <f t="shared" si="1"/>
        <v>109.8</v>
      </c>
      <c r="H26" s="36">
        <f t="shared" si="4"/>
        <v>0.4527777777777778</v>
      </c>
      <c r="I26" s="36">
        <f t="shared" si="4"/>
        <v>0.45</v>
      </c>
      <c r="J26" s="36">
        <f t="shared" si="4"/>
        <v>0.4479166666666667</v>
      </c>
      <c r="K26" s="9"/>
      <c r="L26" s="22"/>
      <c r="M26" s="26"/>
      <c r="N26" s="27"/>
      <c r="O26" s="28"/>
      <c r="P26" s="22"/>
      <c r="Q26" s="24"/>
      <c r="R26" s="24"/>
      <c r="S26" s="25"/>
      <c r="T26" s="22"/>
      <c r="U26" s="26"/>
      <c r="V26" s="27"/>
      <c r="W26" s="28"/>
      <c r="X26" s="22"/>
      <c r="Y26" s="24"/>
      <c r="Z26" s="24"/>
      <c r="AA26" s="25"/>
      <c r="AB26" s="22"/>
      <c r="AC26" s="26"/>
      <c r="AD26" s="27"/>
      <c r="AE26" s="28"/>
      <c r="AF26" s="22"/>
    </row>
    <row r="27" spans="1:32" ht="12.75">
      <c r="A27" s="29">
        <v>115</v>
      </c>
      <c r="B27" s="56" t="s">
        <v>32</v>
      </c>
      <c r="C27" s="84" t="s">
        <v>66</v>
      </c>
      <c r="D27" s="110"/>
      <c r="E27" s="35">
        <f t="shared" si="3"/>
        <v>4</v>
      </c>
      <c r="F27" s="35">
        <v>38.8</v>
      </c>
      <c r="G27" s="35">
        <f t="shared" si="1"/>
        <v>105.8</v>
      </c>
      <c r="H27" s="36">
        <f t="shared" si="4"/>
        <v>0.4569444444444445</v>
      </c>
      <c r="I27" s="36">
        <f t="shared" si="4"/>
        <v>0.45416666666666666</v>
      </c>
      <c r="J27" s="36">
        <f t="shared" si="4"/>
        <v>0.4513888888888889</v>
      </c>
      <c r="K27" s="9"/>
      <c r="L27" s="22"/>
      <c r="M27" s="26"/>
      <c r="N27" s="27"/>
      <c r="O27" s="28"/>
      <c r="P27" s="22"/>
      <c r="Q27" s="24"/>
      <c r="R27" s="24"/>
      <c r="S27" s="25"/>
      <c r="T27" s="22"/>
      <c r="U27" s="26"/>
      <c r="V27" s="27"/>
      <c r="W27" s="28"/>
      <c r="X27" s="22"/>
      <c r="Y27" s="24"/>
      <c r="Z27" s="24"/>
      <c r="AA27" s="25"/>
      <c r="AB27" s="22"/>
      <c r="AC27" s="26"/>
      <c r="AD27" s="27"/>
      <c r="AE27" s="28"/>
      <c r="AF27" s="22"/>
    </row>
    <row r="28" spans="1:32" ht="12.75">
      <c r="A28" s="29">
        <v>134</v>
      </c>
      <c r="B28" s="57" t="s">
        <v>33</v>
      </c>
      <c r="C28" s="85" t="s">
        <v>50</v>
      </c>
      <c r="D28" s="111"/>
      <c r="E28" s="35">
        <f t="shared" si="3"/>
        <v>4.600000000000001</v>
      </c>
      <c r="F28" s="35">
        <v>43.4</v>
      </c>
      <c r="G28" s="35">
        <f t="shared" si="1"/>
        <v>101.19999999999999</v>
      </c>
      <c r="H28" s="36">
        <f t="shared" si="4"/>
        <v>0.4618055555555556</v>
      </c>
      <c r="I28" s="36">
        <f t="shared" si="4"/>
        <v>0.45833333333333337</v>
      </c>
      <c r="J28" s="36">
        <f t="shared" si="4"/>
        <v>0.4555555555555556</v>
      </c>
      <c r="K28" s="9"/>
      <c r="L28" s="22"/>
      <c r="M28" s="26"/>
      <c r="N28" s="27"/>
      <c r="O28" s="28"/>
      <c r="P28" s="22"/>
      <c r="Q28" s="24"/>
      <c r="R28" s="24"/>
      <c r="S28" s="25"/>
      <c r="T28" s="22"/>
      <c r="U28" s="26"/>
      <c r="V28" s="27"/>
      <c r="W28" s="28"/>
      <c r="X28" s="22"/>
      <c r="Y28" s="24"/>
      <c r="Z28" s="24"/>
      <c r="AA28" s="25"/>
      <c r="AB28" s="22"/>
      <c r="AC28" s="26"/>
      <c r="AD28" s="27"/>
      <c r="AE28" s="28"/>
      <c r="AF28" s="22"/>
    </row>
    <row r="29" spans="1:32" ht="12.75">
      <c r="A29" s="29">
        <v>115</v>
      </c>
      <c r="B29" s="58" t="s">
        <v>34</v>
      </c>
      <c r="C29" s="86" t="s">
        <v>67</v>
      </c>
      <c r="D29" s="112"/>
      <c r="E29" s="35">
        <f t="shared" si="3"/>
        <v>6.100000000000001</v>
      </c>
      <c r="F29" s="35">
        <v>49.5</v>
      </c>
      <c r="G29" s="35">
        <f t="shared" si="1"/>
        <v>95.1</v>
      </c>
      <c r="H29" s="36">
        <f t="shared" si="4"/>
        <v>0.46805555555555556</v>
      </c>
      <c r="I29" s="36">
        <f t="shared" si="4"/>
        <v>0.46458333333333335</v>
      </c>
      <c r="J29" s="36">
        <f t="shared" si="4"/>
        <v>0.46111111111111114</v>
      </c>
      <c r="K29" s="9"/>
      <c r="L29" s="22"/>
      <c r="M29" s="26"/>
      <c r="N29" s="27"/>
      <c r="O29" s="28"/>
      <c r="P29" s="22"/>
      <c r="Q29" s="24"/>
      <c r="R29" s="24"/>
      <c r="S29" s="25"/>
      <c r="T29" s="22"/>
      <c r="U29" s="26"/>
      <c r="V29" s="27"/>
      <c r="W29" s="28"/>
      <c r="X29" s="22"/>
      <c r="Y29" s="24"/>
      <c r="Z29" s="24"/>
      <c r="AA29" s="25"/>
      <c r="AB29" s="22"/>
      <c r="AC29" s="26"/>
      <c r="AD29" s="27"/>
      <c r="AE29" s="28"/>
      <c r="AF29" s="22"/>
    </row>
    <row r="30" spans="1:32" ht="12.75">
      <c r="A30" s="29">
        <v>90</v>
      </c>
      <c r="B30" s="59" t="s">
        <v>35</v>
      </c>
      <c r="C30" s="87"/>
      <c r="D30" s="113"/>
      <c r="E30" s="35">
        <f t="shared" si="3"/>
        <v>3.299999999999997</v>
      </c>
      <c r="F30" s="35">
        <v>52.8</v>
      </c>
      <c r="G30" s="35">
        <f t="shared" si="1"/>
        <v>91.8</v>
      </c>
      <c r="H30" s="36">
        <f t="shared" si="4"/>
        <v>0.47152777777777777</v>
      </c>
      <c r="I30" s="36">
        <f t="shared" si="4"/>
        <v>0.4673611111111111</v>
      </c>
      <c r="J30" s="36">
        <f t="shared" si="4"/>
        <v>0.4638888888888889</v>
      </c>
      <c r="K30" s="9"/>
      <c r="L30" s="22"/>
      <c r="M30" s="26"/>
      <c r="N30" s="27"/>
      <c r="O30" s="28"/>
      <c r="P30" s="22"/>
      <c r="Q30" s="24"/>
      <c r="R30" s="24"/>
      <c r="S30" s="25"/>
      <c r="T30" s="22"/>
      <c r="U30" s="26"/>
      <c r="V30" s="27"/>
      <c r="W30" s="28"/>
      <c r="X30" s="22"/>
      <c r="Y30" s="24"/>
      <c r="Z30" s="24"/>
      <c r="AA30" s="25"/>
      <c r="AB30" s="22"/>
      <c r="AC30" s="26"/>
      <c r="AD30" s="27"/>
      <c r="AE30" s="28"/>
      <c r="AF30" s="22"/>
    </row>
    <row r="31" spans="1:32" ht="12.75">
      <c r="A31" s="29">
        <v>73</v>
      </c>
      <c r="B31" s="60" t="s">
        <v>36</v>
      </c>
      <c r="C31" s="88" t="s">
        <v>70</v>
      </c>
      <c r="D31" s="114"/>
      <c r="E31" s="35">
        <f t="shared" si="3"/>
        <v>3.8000000000000043</v>
      </c>
      <c r="F31" s="35">
        <v>56.6</v>
      </c>
      <c r="G31" s="35">
        <f t="shared" si="1"/>
        <v>88</v>
      </c>
      <c r="H31" s="36">
        <f t="shared" si="4"/>
        <v>0.47500000000000003</v>
      </c>
      <c r="I31" s="36">
        <f t="shared" si="4"/>
        <v>0.4708333333333333</v>
      </c>
      <c r="J31" s="36">
        <f t="shared" si="4"/>
        <v>0.4673611111111111</v>
      </c>
      <c r="K31" s="9"/>
      <c r="L31" s="22"/>
      <c r="M31" s="26"/>
      <c r="N31" s="27"/>
      <c r="O31" s="28"/>
      <c r="P31" s="22"/>
      <c r="Q31" s="24"/>
      <c r="R31" s="24"/>
      <c r="S31" s="25"/>
      <c r="T31" s="22"/>
      <c r="U31" s="26"/>
      <c r="V31" s="27"/>
      <c r="W31" s="28"/>
      <c r="X31" s="22"/>
      <c r="Y31" s="24"/>
      <c r="Z31" s="24"/>
      <c r="AA31" s="25"/>
      <c r="AB31" s="22"/>
      <c r="AC31" s="26"/>
      <c r="AD31" s="27"/>
      <c r="AE31" s="28"/>
      <c r="AF31" s="22"/>
    </row>
    <row r="32" spans="1:32" ht="12.75">
      <c r="A32" s="29">
        <v>97</v>
      </c>
      <c r="B32" s="61" t="s">
        <v>78</v>
      </c>
      <c r="C32" s="89" t="s">
        <v>71</v>
      </c>
      <c r="D32" s="115"/>
      <c r="E32" s="35">
        <f t="shared" si="3"/>
        <v>5.799999999999997</v>
      </c>
      <c r="F32" s="35">
        <v>62.4</v>
      </c>
      <c r="G32" s="35">
        <f t="shared" si="1"/>
        <v>82.19999999999999</v>
      </c>
      <c r="H32" s="36">
        <f t="shared" si="4"/>
        <v>0.48125</v>
      </c>
      <c r="I32" s="36">
        <f t="shared" si="4"/>
        <v>0.47708333333333336</v>
      </c>
      <c r="J32" s="36">
        <f t="shared" si="4"/>
        <v>0.4729166666666667</v>
      </c>
      <c r="K32" s="9"/>
      <c r="L32" s="22"/>
      <c r="M32" s="26"/>
      <c r="N32" s="27"/>
      <c r="O32" s="28"/>
      <c r="P32" s="22"/>
      <c r="Q32" s="24"/>
      <c r="R32" s="24"/>
      <c r="S32" s="25"/>
      <c r="T32" s="22"/>
      <c r="U32" s="26"/>
      <c r="V32" s="27"/>
      <c r="W32" s="28"/>
      <c r="X32" s="22"/>
      <c r="Y32" s="24"/>
      <c r="Z32" s="24"/>
      <c r="AA32" s="25"/>
      <c r="AB32" s="22"/>
      <c r="AC32" s="26"/>
      <c r="AD32" s="27"/>
      <c r="AE32" s="28"/>
      <c r="AF32" s="22"/>
    </row>
    <row r="33" spans="1:32" ht="12.75">
      <c r="A33" s="29">
        <v>58</v>
      </c>
      <c r="B33" s="61" t="s">
        <v>72</v>
      </c>
      <c r="C33" s="89"/>
      <c r="D33" s="115"/>
      <c r="E33" s="35">
        <f t="shared" si="3"/>
        <v>1</v>
      </c>
      <c r="F33" s="35">
        <v>63.4</v>
      </c>
      <c r="G33" s="35">
        <f t="shared" si="1"/>
        <v>81.19999999999999</v>
      </c>
      <c r="H33" s="36">
        <f t="shared" si="4"/>
        <v>0.4826388888888889</v>
      </c>
      <c r="I33" s="36">
        <f t="shared" si="4"/>
        <v>0.4777777777777778</v>
      </c>
      <c r="J33" s="36">
        <f t="shared" si="4"/>
        <v>0.47361111111111115</v>
      </c>
      <c r="K33" s="9"/>
      <c r="L33" s="22"/>
      <c r="M33" s="26"/>
      <c r="N33" s="27"/>
      <c r="O33" s="28"/>
      <c r="P33" s="22"/>
      <c r="Q33" s="24"/>
      <c r="R33" s="24"/>
      <c r="S33" s="25"/>
      <c r="T33" s="22"/>
      <c r="U33" s="26"/>
      <c r="V33" s="27"/>
      <c r="W33" s="28"/>
      <c r="X33" s="22"/>
      <c r="Y33" s="24"/>
      <c r="Z33" s="24"/>
      <c r="AA33" s="25"/>
      <c r="AB33" s="22"/>
      <c r="AC33" s="26"/>
      <c r="AD33" s="27"/>
      <c r="AE33" s="28"/>
      <c r="AF33" s="22"/>
    </row>
    <row r="34" spans="1:32" ht="12.75">
      <c r="A34" s="29">
        <v>58</v>
      </c>
      <c r="B34" s="61" t="s">
        <v>73</v>
      </c>
      <c r="C34" s="89"/>
      <c r="D34" s="115"/>
      <c r="E34" s="35">
        <f t="shared" si="3"/>
        <v>4.800000000000004</v>
      </c>
      <c r="F34" s="35">
        <v>68.2</v>
      </c>
      <c r="G34" s="35">
        <f t="shared" si="1"/>
        <v>76.39999999999999</v>
      </c>
      <c r="H34" s="36">
        <f t="shared" si="4"/>
        <v>0.48750000000000004</v>
      </c>
      <c r="I34" s="36">
        <f t="shared" si="4"/>
        <v>0.4826388888888889</v>
      </c>
      <c r="J34" s="36">
        <f t="shared" si="4"/>
        <v>0.4777777777777778</v>
      </c>
      <c r="K34" s="9"/>
      <c r="L34" s="22"/>
      <c r="M34" s="26"/>
      <c r="N34" s="27"/>
      <c r="O34" s="28"/>
      <c r="P34" s="22"/>
      <c r="Q34" s="24"/>
      <c r="R34" s="24"/>
      <c r="S34" s="25"/>
      <c r="T34" s="22"/>
      <c r="U34" s="26"/>
      <c r="V34" s="27"/>
      <c r="W34" s="28"/>
      <c r="X34" s="22"/>
      <c r="Y34" s="24"/>
      <c r="Z34" s="24"/>
      <c r="AA34" s="25"/>
      <c r="AB34" s="22"/>
      <c r="AC34" s="26"/>
      <c r="AD34" s="27"/>
      <c r="AE34" s="28"/>
      <c r="AF34" s="22"/>
    </row>
    <row r="35" spans="1:32" ht="12.75">
      <c r="A35" s="29">
        <v>48</v>
      </c>
      <c r="B35" s="61" t="s">
        <v>37</v>
      </c>
      <c r="C35" s="89" t="s">
        <v>74</v>
      </c>
      <c r="D35" s="115"/>
      <c r="E35" s="35">
        <f>F35-F34</f>
        <v>4.3999999999999915</v>
      </c>
      <c r="F35" s="35">
        <v>72.6</v>
      </c>
      <c r="G35" s="35">
        <f t="shared" si="1"/>
        <v>72</v>
      </c>
      <c r="H35" s="36">
        <f t="shared" si="4"/>
        <v>0.4916666666666667</v>
      </c>
      <c r="I35" s="36">
        <f t="shared" si="4"/>
        <v>0.4868055555555556</v>
      </c>
      <c r="J35" s="36">
        <f t="shared" si="4"/>
        <v>0.48194444444444445</v>
      </c>
      <c r="K35" s="9"/>
      <c r="L35" s="22"/>
      <c r="M35" s="26"/>
      <c r="N35" s="27"/>
      <c r="O35" s="28"/>
      <c r="P35" s="22"/>
      <c r="Q35" s="24"/>
      <c r="R35" s="24"/>
      <c r="S35" s="25"/>
      <c r="T35" s="22"/>
      <c r="U35" s="26"/>
      <c r="V35" s="27"/>
      <c r="W35" s="28"/>
      <c r="X35" s="22"/>
      <c r="Y35" s="24"/>
      <c r="Z35" s="24"/>
      <c r="AA35" s="25"/>
      <c r="AB35" s="22"/>
      <c r="AC35" s="26"/>
      <c r="AD35" s="27"/>
      <c r="AE35" s="28"/>
      <c r="AF35" s="22"/>
    </row>
    <row r="36" spans="1:32" ht="12.75">
      <c r="A36" s="29">
        <v>32</v>
      </c>
      <c r="B36" s="61" t="s">
        <v>38</v>
      </c>
      <c r="C36" s="89" t="s">
        <v>39</v>
      </c>
      <c r="D36" s="118" t="s">
        <v>69</v>
      </c>
      <c r="E36" s="35">
        <f>F36-F35</f>
        <v>4.299999999999997</v>
      </c>
      <c r="F36" s="35">
        <v>76.89999999999999</v>
      </c>
      <c r="G36" s="35">
        <f t="shared" si="1"/>
        <v>67.7</v>
      </c>
      <c r="H36" s="36">
        <f t="shared" si="4"/>
        <v>0.4965277777777778</v>
      </c>
      <c r="I36" s="36">
        <f t="shared" si="4"/>
        <v>0.49097222222222225</v>
      </c>
      <c r="J36" s="36">
        <f t="shared" si="4"/>
        <v>0.48611111111111116</v>
      </c>
      <c r="K36" s="9"/>
      <c r="L36" s="22"/>
      <c r="M36" s="26"/>
      <c r="N36" s="27"/>
      <c r="O36" s="28"/>
      <c r="P36" s="22"/>
      <c r="Q36" s="24"/>
      <c r="R36" s="24"/>
      <c r="S36" s="25"/>
      <c r="T36" s="22"/>
      <c r="U36" s="26"/>
      <c r="V36" s="27"/>
      <c r="W36" s="28"/>
      <c r="X36" s="22"/>
      <c r="Y36" s="24"/>
      <c r="Z36" s="24"/>
      <c r="AA36" s="25"/>
      <c r="AB36" s="22"/>
      <c r="AC36" s="26"/>
      <c r="AD36" s="27"/>
      <c r="AE36" s="28"/>
      <c r="AF36" s="22"/>
    </row>
    <row r="37" spans="1:32" ht="12.75">
      <c r="A37" s="29">
        <v>28</v>
      </c>
      <c r="B37" s="62" t="s">
        <v>40</v>
      </c>
      <c r="C37" s="90" t="s">
        <v>41</v>
      </c>
      <c r="D37" s="116"/>
      <c r="E37" s="35">
        <f>F37-F36</f>
        <v>3.700000000000003</v>
      </c>
      <c r="F37" s="35">
        <v>80.6</v>
      </c>
      <c r="G37" s="35">
        <f t="shared" si="1"/>
        <v>64</v>
      </c>
      <c r="H37" s="36">
        <f t="shared" si="4"/>
        <v>0.5</v>
      </c>
      <c r="I37" s="36">
        <f t="shared" si="4"/>
        <v>0.49444444444444446</v>
      </c>
      <c r="J37" s="36">
        <f t="shared" si="4"/>
        <v>0.48958333333333337</v>
      </c>
      <c r="K37" s="9"/>
      <c r="L37" s="22"/>
      <c r="M37" s="26"/>
      <c r="N37" s="27"/>
      <c r="O37" s="28"/>
      <c r="P37" s="22"/>
      <c r="Q37" s="24"/>
      <c r="R37" s="24"/>
      <c r="S37" s="25"/>
      <c r="T37" s="22"/>
      <c r="U37" s="26"/>
      <c r="V37" s="27"/>
      <c r="W37" s="28"/>
      <c r="X37" s="22"/>
      <c r="Y37" s="24"/>
      <c r="Z37" s="24"/>
      <c r="AA37" s="25"/>
      <c r="AB37" s="22"/>
      <c r="AC37" s="26"/>
      <c r="AD37" s="27"/>
      <c r="AE37" s="28"/>
      <c r="AF37" s="22"/>
    </row>
    <row r="38" spans="1:32" ht="12.75">
      <c r="A38" s="29">
        <v>24</v>
      </c>
      <c r="B38" s="63" t="s">
        <v>42</v>
      </c>
      <c r="C38" s="91" t="s">
        <v>39</v>
      </c>
      <c r="D38" s="117"/>
      <c r="E38" s="35">
        <f t="shared" si="3"/>
        <v>1.9000000000000057</v>
      </c>
      <c r="F38" s="35">
        <v>82.5</v>
      </c>
      <c r="G38" s="35">
        <f t="shared" si="1"/>
        <v>62.099999999999994</v>
      </c>
      <c r="H38" s="36">
        <f t="shared" si="4"/>
        <v>0.5020833333333333</v>
      </c>
      <c r="I38" s="36">
        <f t="shared" si="4"/>
        <v>0.4965277777777778</v>
      </c>
      <c r="J38" s="36">
        <f t="shared" si="4"/>
        <v>0.49097222222222225</v>
      </c>
      <c r="K38" s="9"/>
      <c r="L38" s="22"/>
      <c r="M38" s="26"/>
      <c r="N38" s="27"/>
      <c r="O38" s="28"/>
      <c r="P38" s="22"/>
      <c r="Q38" s="24"/>
      <c r="R38" s="24"/>
      <c r="S38" s="25"/>
      <c r="T38" s="22"/>
      <c r="U38" s="26"/>
      <c r="V38" s="27"/>
      <c r="W38" s="28"/>
      <c r="X38" s="22"/>
      <c r="Y38" s="24"/>
      <c r="Z38" s="24"/>
      <c r="AA38" s="25"/>
      <c r="AB38" s="22"/>
      <c r="AC38" s="26"/>
      <c r="AD38" s="27"/>
      <c r="AE38" s="28"/>
      <c r="AF38" s="22"/>
    </row>
    <row r="39" spans="1:32" ht="12.75">
      <c r="A39" s="29">
        <v>20</v>
      </c>
      <c r="B39" s="63" t="s">
        <v>43</v>
      </c>
      <c r="C39" s="91" t="s">
        <v>39</v>
      </c>
      <c r="D39" s="117"/>
      <c r="E39" s="35">
        <f t="shared" si="3"/>
        <v>1.2999999999999972</v>
      </c>
      <c r="F39" s="35">
        <v>83.8</v>
      </c>
      <c r="G39" s="35">
        <f t="shared" si="1"/>
        <v>60.8</v>
      </c>
      <c r="H39" s="36">
        <f t="shared" si="4"/>
        <v>0.5034722222222222</v>
      </c>
      <c r="I39" s="36">
        <f t="shared" si="4"/>
        <v>0.49722222222222223</v>
      </c>
      <c r="J39" s="36">
        <f t="shared" si="4"/>
        <v>0.49236111111111114</v>
      </c>
      <c r="K39" s="9"/>
      <c r="L39" s="22"/>
      <c r="M39" s="26"/>
      <c r="N39" s="27"/>
      <c r="O39" s="28"/>
      <c r="P39" s="22"/>
      <c r="Q39" s="24"/>
      <c r="R39" s="24"/>
      <c r="S39" s="25"/>
      <c r="T39" s="22"/>
      <c r="U39" s="26"/>
      <c r="V39" s="27"/>
      <c r="W39" s="28"/>
      <c r="X39" s="22"/>
      <c r="Y39" s="24"/>
      <c r="Z39" s="24"/>
      <c r="AA39" s="25"/>
      <c r="AB39" s="22"/>
      <c r="AC39" s="26"/>
      <c r="AD39" s="27"/>
      <c r="AE39" s="28"/>
      <c r="AF39" s="22"/>
    </row>
    <row r="40" spans="1:32" ht="12.75">
      <c r="A40" s="29">
        <v>17</v>
      </c>
      <c r="B40" s="63" t="s">
        <v>44</v>
      </c>
      <c r="C40" s="91" t="s">
        <v>39</v>
      </c>
      <c r="D40" s="117"/>
      <c r="E40" s="35">
        <f t="shared" si="3"/>
        <v>1.7000000000000028</v>
      </c>
      <c r="F40" s="35">
        <v>85.5</v>
      </c>
      <c r="G40" s="35">
        <f aca="true" t="shared" si="5" ref="G40:G59">G$9-F40</f>
        <v>59.099999999999994</v>
      </c>
      <c r="H40" s="36">
        <f t="shared" si="4"/>
        <v>0.5055555555555555</v>
      </c>
      <c r="I40" s="36">
        <f t="shared" si="4"/>
        <v>0.49930555555555556</v>
      </c>
      <c r="J40" s="36">
        <f t="shared" si="4"/>
        <v>0.49375</v>
      </c>
      <c r="K40" s="9"/>
      <c r="L40" s="22"/>
      <c r="M40" s="26"/>
      <c r="N40" s="27"/>
      <c r="O40" s="28"/>
      <c r="P40" s="22"/>
      <c r="Q40" s="24"/>
      <c r="R40" s="24"/>
      <c r="S40" s="25"/>
      <c r="T40" s="22"/>
      <c r="U40" s="26"/>
      <c r="V40" s="27"/>
      <c r="W40" s="28"/>
      <c r="X40" s="22"/>
      <c r="Y40" s="24"/>
      <c r="Z40" s="24"/>
      <c r="AA40" s="25"/>
      <c r="AB40" s="22"/>
      <c r="AC40" s="26"/>
      <c r="AD40" s="27"/>
      <c r="AE40" s="28"/>
      <c r="AF40" s="22"/>
    </row>
    <row r="41" spans="1:32" ht="12.75">
      <c r="A41" s="29">
        <v>9</v>
      </c>
      <c r="B41" s="63" t="s">
        <v>45</v>
      </c>
      <c r="C41" s="91" t="s">
        <v>46</v>
      </c>
      <c r="D41" s="117"/>
      <c r="E41" s="35">
        <f t="shared" si="3"/>
        <v>2.0999999999999943</v>
      </c>
      <c r="F41" s="35">
        <v>87.6</v>
      </c>
      <c r="G41" s="35">
        <f t="shared" si="5"/>
        <v>57</v>
      </c>
      <c r="H41" s="36">
        <f t="shared" si="4"/>
        <v>0.5076388888888889</v>
      </c>
      <c r="I41" s="36">
        <f t="shared" si="4"/>
        <v>0.5013888888888889</v>
      </c>
      <c r="J41" s="36">
        <f t="shared" si="4"/>
        <v>0.49583333333333335</v>
      </c>
      <c r="K41" s="9"/>
      <c r="L41" s="22"/>
      <c r="M41" s="26"/>
      <c r="N41" s="27"/>
      <c r="O41" s="28"/>
      <c r="P41" s="22"/>
      <c r="Q41" s="24"/>
      <c r="R41" s="24"/>
      <c r="S41" s="25"/>
      <c r="T41" s="22"/>
      <c r="U41" s="26"/>
      <c r="V41" s="27"/>
      <c r="W41" s="28"/>
      <c r="X41" s="22"/>
      <c r="Y41" s="24"/>
      <c r="Z41" s="24"/>
      <c r="AA41" s="25"/>
      <c r="AB41" s="22"/>
      <c r="AC41" s="26"/>
      <c r="AD41" s="27"/>
      <c r="AE41" s="28"/>
      <c r="AF41" s="22"/>
    </row>
    <row r="42" spans="1:32" ht="12.75">
      <c r="A42" s="29">
        <v>7</v>
      </c>
      <c r="B42" s="63" t="s">
        <v>45</v>
      </c>
      <c r="C42" s="91" t="s">
        <v>47</v>
      </c>
      <c r="D42" s="117"/>
      <c r="E42" s="35">
        <f aca="true" t="shared" si="6" ref="E42:E60">F42-F41</f>
        <v>1.9000000000000057</v>
      </c>
      <c r="F42" s="35">
        <v>89.5</v>
      </c>
      <c r="G42" s="35">
        <f t="shared" si="5"/>
        <v>55.099999999999994</v>
      </c>
      <c r="H42" s="36">
        <f t="shared" si="4"/>
        <v>0.5097222222222222</v>
      </c>
      <c r="I42" s="36">
        <f t="shared" si="4"/>
        <v>0.5027777777777778</v>
      </c>
      <c r="J42" s="36">
        <f t="shared" si="4"/>
        <v>0.49722222222222223</v>
      </c>
      <c r="K42" s="9"/>
      <c r="L42" s="22"/>
      <c r="M42" s="26"/>
      <c r="N42" s="27"/>
      <c r="O42" s="28"/>
      <c r="P42" s="22"/>
      <c r="Q42" s="24"/>
      <c r="R42" s="24"/>
      <c r="S42" s="25"/>
      <c r="T42" s="22"/>
      <c r="U42" s="26"/>
      <c r="V42" s="27"/>
      <c r="W42" s="28"/>
      <c r="X42" s="22"/>
      <c r="Y42" s="24"/>
      <c r="Z42" s="24"/>
      <c r="AA42" s="25"/>
      <c r="AB42" s="22"/>
      <c r="AC42" s="26"/>
      <c r="AD42" s="27"/>
      <c r="AE42" s="28"/>
      <c r="AF42" s="22"/>
    </row>
    <row r="43" spans="1:32" ht="12.75">
      <c r="A43" s="29">
        <v>6</v>
      </c>
      <c r="B43" s="63" t="s">
        <v>48</v>
      </c>
      <c r="C43" s="91" t="s">
        <v>60</v>
      </c>
      <c r="D43" s="117"/>
      <c r="E43" s="35">
        <f t="shared" si="6"/>
        <v>1.5999999999999943</v>
      </c>
      <c r="F43" s="35">
        <v>91.1</v>
      </c>
      <c r="G43" s="35">
        <f t="shared" si="5"/>
        <v>53.5</v>
      </c>
      <c r="H43" s="36">
        <f t="shared" si="4"/>
        <v>0.5111111111111111</v>
      </c>
      <c r="I43" s="36">
        <f t="shared" si="4"/>
        <v>0.5048611111111111</v>
      </c>
      <c r="J43" s="36">
        <f t="shared" si="4"/>
        <v>0.4986111111111111</v>
      </c>
      <c r="K43" s="9"/>
      <c r="L43" s="22"/>
      <c r="M43" s="26"/>
      <c r="N43" s="27"/>
      <c r="O43" s="28"/>
      <c r="P43" s="22"/>
      <c r="Q43" s="24"/>
      <c r="R43" s="24"/>
      <c r="S43" s="25"/>
      <c r="T43" s="22"/>
      <c r="U43" s="26"/>
      <c r="V43" s="27"/>
      <c r="W43" s="28"/>
      <c r="X43" s="22"/>
      <c r="Y43" s="24"/>
      <c r="Z43" s="24"/>
      <c r="AA43" s="25"/>
      <c r="AB43" s="22"/>
      <c r="AC43" s="26"/>
      <c r="AD43" s="27"/>
      <c r="AE43" s="28"/>
      <c r="AF43" s="22"/>
    </row>
    <row r="44" spans="1:32" ht="12.75">
      <c r="A44" s="29">
        <v>4</v>
      </c>
      <c r="B44" s="63" t="s">
        <v>48</v>
      </c>
      <c r="C44" s="91" t="s">
        <v>49</v>
      </c>
      <c r="D44" s="117"/>
      <c r="E44" s="35">
        <f t="shared" si="6"/>
        <v>3.9000000000000057</v>
      </c>
      <c r="F44" s="35">
        <v>95</v>
      </c>
      <c r="G44" s="35">
        <f t="shared" si="5"/>
        <v>49.599999999999994</v>
      </c>
      <c r="H44" s="36">
        <f t="shared" si="4"/>
        <v>0.5152777777777778</v>
      </c>
      <c r="I44" s="36">
        <f t="shared" si="4"/>
        <v>0.5083333333333333</v>
      </c>
      <c r="J44" s="36">
        <f t="shared" si="4"/>
        <v>0.5020833333333333</v>
      </c>
      <c r="K44" s="9"/>
      <c r="L44" s="22"/>
      <c r="M44" s="26"/>
      <c r="N44" s="27"/>
      <c r="O44" s="28"/>
      <c r="P44" s="22"/>
      <c r="Q44" s="24"/>
      <c r="R44" s="24"/>
      <c r="S44" s="25"/>
      <c r="T44" s="22"/>
      <c r="U44" s="26"/>
      <c r="V44" s="27"/>
      <c r="W44" s="28"/>
      <c r="X44" s="22"/>
      <c r="Y44" s="24"/>
      <c r="Z44" s="24"/>
      <c r="AA44" s="25"/>
      <c r="AB44" s="22"/>
      <c r="AC44" s="26"/>
      <c r="AD44" s="27"/>
      <c r="AE44" s="28"/>
      <c r="AF44" s="22"/>
    </row>
    <row r="45" spans="1:32" ht="12.75">
      <c r="A45" s="29">
        <v>4</v>
      </c>
      <c r="B45" s="63" t="s">
        <v>81</v>
      </c>
      <c r="C45" s="91"/>
      <c r="D45" s="117"/>
      <c r="E45" s="35">
        <f t="shared" si="6"/>
        <v>1.4000000000000057</v>
      </c>
      <c r="F45" s="35">
        <v>96.4</v>
      </c>
      <c r="G45" s="35">
        <f t="shared" si="5"/>
        <v>48.19999999999999</v>
      </c>
      <c r="H45" s="36">
        <f t="shared" si="4"/>
        <v>0.5166666666666667</v>
      </c>
      <c r="I45" s="36">
        <f t="shared" si="4"/>
        <v>0.5097222222222222</v>
      </c>
      <c r="J45" s="36">
        <f t="shared" si="4"/>
        <v>0.5034722222222222</v>
      </c>
      <c r="K45" s="9"/>
      <c r="L45" s="22"/>
      <c r="M45" s="26"/>
      <c r="N45" s="27"/>
      <c r="O45" s="28"/>
      <c r="P45" s="22"/>
      <c r="Q45" s="24"/>
      <c r="R45" s="24"/>
      <c r="S45" s="25"/>
      <c r="T45" s="22"/>
      <c r="U45" s="26"/>
      <c r="V45" s="27"/>
      <c r="W45" s="28"/>
      <c r="X45" s="22"/>
      <c r="Y45" s="24"/>
      <c r="Z45" s="24"/>
      <c r="AA45" s="25"/>
      <c r="AB45" s="22"/>
      <c r="AC45" s="26"/>
      <c r="AD45" s="27"/>
      <c r="AE45" s="28"/>
      <c r="AF45" s="22"/>
    </row>
    <row r="46" spans="1:32" ht="12.75">
      <c r="A46" s="29">
        <v>22</v>
      </c>
      <c r="B46" s="63" t="s">
        <v>79</v>
      </c>
      <c r="C46" s="91" t="s">
        <v>80</v>
      </c>
      <c r="D46" s="117"/>
      <c r="E46" s="35">
        <f t="shared" si="6"/>
        <v>1.2999999999999972</v>
      </c>
      <c r="F46" s="35">
        <v>97.7</v>
      </c>
      <c r="G46" s="35">
        <f t="shared" si="5"/>
        <v>46.89999999999999</v>
      </c>
      <c r="H46" s="36">
        <f aca="true" t="shared" si="7" ref="H46:J60">H$9+TIME(0,$F46/H$6*60,0)</f>
        <v>0.5180555555555556</v>
      </c>
      <c r="I46" s="36">
        <f t="shared" si="7"/>
        <v>0.5111111111111111</v>
      </c>
      <c r="J46" s="36">
        <f t="shared" si="7"/>
        <v>0.5048611111111111</v>
      </c>
      <c r="K46" s="9"/>
      <c r="L46" s="22"/>
      <c r="M46" s="26"/>
      <c r="N46" s="27"/>
      <c r="O46" s="28"/>
      <c r="P46" s="22"/>
      <c r="Q46" s="24"/>
      <c r="R46" s="24"/>
      <c r="S46" s="25"/>
      <c r="T46" s="22"/>
      <c r="U46" s="26"/>
      <c r="V46" s="27"/>
      <c r="W46" s="28"/>
      <c r="X46" s="22"/>
      <c r="Y46" s="24"/>
      <c r="Z46" s="24"/>
      <c r="AA46" s="25"/>
      <c r="AB46" s="22"/>
      <c r="AC46" s="26"/>
      <c r="AD46" s="27"/>
      <c r="AE46" s="28"/>
      <c r="AF46" s="22"/>
    </row>
    <row r="47" spans="1:32" ht="12.75">
      <c r="A47" s="29">
        <v>45</v>
      </c>
      <c r="B47" s="63" t="s">
        <v>75</v>
      </c>
      <c r="C47" s="91" t="s">
        <v>51</v>
      </c>
      <c r="D47" s="117"/>
      <c r="E47" s="35">
        <f t="shared" si="6"/>
        <v>1.7999999999999972</v>
      </c>
      <c r="F47" s="35">
        <v>99.5</v>
      </c>
      <c r="G47" s="35">
        <f t="shared" si="5"/>
        <v>45.099999999999994</v>
      </c>
      <c r="H47" s="36">
        <f t="shared" si="7"/>
        <v>0.5201388888888889</v>
      </c>
      <c r="I47" s="36">
        <f t="shared" si="7"/>
        <v>0.5125</v>
      </c>
      <c r="J47" s="36">
        <f t="shared" si="7"/>
        <v>0.50625</v>
      </c>
      <c r="K47" s="9"/>
      <c r="L47" s="22"/>
      <c r="M47" s="26"/>
      <c r="N47" s="27"/>
      <c r="O47" s="28"/>
      <c r="P47" s="22"/>
      <c r="Q47" s="24"/>
      <c r="R47" s="24"/>
      <c r="S47" s="25"/>
      <c r="T47" s="22"/>
      <c r="U47" s="26"/>
      <c r="V47" s="27"/>
      <c r="W47" s="28"/>
      <c r="X47" s="22"/>
      <c r="Y47" s="24"/>
      <c r="Z47" s="24"/>
      <c r="AA47" s="25"/>
      <c r="AB47" s="22"/>
      <c r="AC47" s="26"/>
      <c r="AD47" s="27"/>
      <c r="AE47" s="28"/>
      <c r="AF47" s="22"/>
    </row>
    <row r="48" spans="1:32" ht="12.75">
      <c r="A48" s="29">
        <v>60</v>
      </c>
      <c r="B48" s="63" t="s">
        <v>58</v>
      </c>
      <c r="C48" s="91" t="s">
        <v>51</v>
      </c>
      <c r="D48" s="117"/>
      <c r="E48" s="35">
        <f t="shared" si="6"/>
        <v>5.199999999999989</v>
      </c>
      <c r="F48" s="35">
        <v>104.69999999999999</v>
      </c>
      <c r="G48" s="35">
        <f t="shared" si="5"/>
        <v>39.900000000000006</v>
      </c>
      <c r="H48" s="36">
        <f t="shared" si="7"/>
        <v>0.5256944444444445</v>
      </c>
      <c r="I48" s="36">
        <f t="shared" si="7"/>
        <v>0.5180555555555556</v>
      </c>
      <c r="J48" s="36">
        <f t="shared" si="7"/>
        <v>0.5111111111111111</v>
      </c>
      <c r="K48" s="9"/>
      <c r="L48" s="22"/>
      <c r="M48" s="26"/>
      <c r="N48" s="27"/>
      <c r="O48" s="28"/>
      <c r="P48" s="22"/>
      <c r="Q48" s="24"/>
      <c r="R48" s="24"/>
      <c r="S48" s="25"/>
      <c r="T48" s="22"/>
      <c r="U48" s="26"/>
      <c r="V48" s="27"/>
      <c r="W48" s="28"/>
      <c r="X48" s="22"/>
      <c r="Y48" s="24"/>
      <c r="Z48" s="24"/>
      <c r="AA48" s="25"/>
      <c r="AB48" s="22"/>
      <c r="AC48" s="26"/>
      <c r="AD48" s="27"/>
      <c r="AE48" s="28"/>
      <c r="AF48" s="22"/>
    </row>
    <row r="49" spans="1:32" ht="12.75">
      <c r="A49" s="29">
        <v>58</v>
      </c>
      <c r="B49" s="63" t="s">
        <v>76</v>
      </c>
      <c r="C49" s="91"/>
      <c r="D49" s="117"/>
      <c r="E49" s="35">
        <f t="shared" si="6"/>
        <v>1.6000000000000085</v>
      </c>
      <c r="F49" s="35">
        <v>106.3</v>
      </c>
      <c r="G49" s="35">
        <f t="shared" si="5"/>
        <v>38.3</v>
      </c>
      <c r="H49" s="36">
        <f t="shared" si="7"/>
        <v>0.5270833333333333</v>
      </c>
      <c r="I49" s="36">
        <f t="shared" si="7"/>
        <v>0.5194444444444445</v>
      </c>
      <c r="J49" s="36">
        <f t="shared" si="7"/>
        <v>0.5125</v>
      </c>
      <c r="K49" s="9"/>
      <c r="L49" s="22"/>
      <c r="M49" s="26"/>
      <c r="N49" s="27"/>
      <c r="O49" s="28"/>
      <c r="P49" s="22"/>
      <c r="Q49" s="24"/>
      <c r="R49" s="24"/>
      <c r="S49" s="25"/>
      <c r="T49" s="22"/>
      <c r="U49" s="26"/>
      <c r="V49" s="27"/>
      <c r="W49" s="28"/>
      <c r="X49" s="22"/>
      <c r="Y49" s="24"/>
      <c r="Z49" s="24"/>
      <c r="AA49" s="25"/>
      <c r="AB49" s="22"/>
      <c r="AC49" s="26"/>
      <c r="AD49" s="27"/>
      <c r="AE49" s="28"/>
      <c r="AF49" s="22"/>
    </row>
    <row r="50" spans="1:32" ht="12.75">
      <c r="A50" s="29">
        <v>215</v>
      </c>
      <c r="B50" s="63" t="s">
        <v>77</v>
      </c>
      <c r="C50" s="91"/>
      <c r="D50" s="120" t="s">
        <v>57</v>
      </c>
      <c r="E50" s="35">
        <f t="shared" si="6"/>
        <v>4.5</v>
      </c>
      <c r="F50" s="35">
        <v>110.8</v>
      </c>
      <c r="G50" s="35">
        <f t="shared" si="5"/>
        <v>33.8</v>
      </c>
      <c r="H50" s="36">
        <f t="shared" si="7"/>
        <v>0.5319444444444444</v>
      </c>
      <c r="I50" s="36">
        <f t="shared" si="7"/>
        <v>0.5236111111111111</v>
      </c>
      <c r="J50" s="36">
        <f t="shared" si="7"/>
        <v>0.5166666666666667</v>
      </c>
      <c r="K50" s="9"/>
      <c r="L50" s="22"/>
      <c r="M50" s="26"/>
      <c r="N50" s="27"/>
      <c r="O50" s="28"/>
      <c r="P50" s="22"/>
      <c r="Q50" s="24"/>
      <c r="R50" s="24"/>
      <c r="S50" s="25"/>
      <c r="T50" s="22"/>
      <c r="U50" s="26"/>
      <c r="V50" s="27"/>
      <c r="W50" s="28"/>
      <c r="X50" s="22"/>
      <c r="Y50" s="24"/>
      <c r="Z50" s="24"/>
      <c r="AA50" s="25"/>
      <c r="AB50" s="22"/>
      <c r="AC50" s="26"/>
      <c r="AD50" s="27"/>
      <c r="AE50" s="28"/>
      <c r="AF50" s="22"/>
    </row>
    <row r="51" spans="1:32" ht="12.75">
      <c r="A51" s="29">
        <v>49</v>
      </c>
      <c r="B51" s="63" t="s">
        <v>52</v>
      </c>
      <c r="C51" s="91" t="s">
        <v>68</v>
      </c>
      <c r="D51" s="117"/>
      <c r="E51" s="35">
        <f t="shared" si="6"/>
        <v>3.0999999999999943</v>
      </c>
      <c r="F51" s="35">
        <v>113.89999999999999</v>
      </c>
      <c r="G51" s="35">
        <f t="shared" si="5"/>
        <v>30.700000000000003</v>
      </c>
      <c r="H51" s="36">
        <f t="shared" si="7"/>
        <v>0.5347222222222222</v>
      </c>
      <c r="I51" s="36">
        <f t="shared" si="7"/>
        <v>0.5263888888888889</v>
      </c>
      <c r="J51" s="36">
        <f t="shared" si="7"/>
        <v>0.5194444444444445</v>
      </c>
      <c r="K51" s="9"/>
      <c r="L51" s="22"/>
      <c r="M51" s="26"/>
      <c r="N51" s="27"/>
      <c r="O51" s="28"/>
      <c r="P51" s="22"/>
      <c r="Q51" s="24"/>
      <c r="R51" s="24"/>
      <c r="S51" s="25"/>
      <c r="T51" s="22"/>
      <c r="U51" s="26"/>
      <c r="V51" s="27"/>
      <c r="W51" s="28"/>
      <c r="X51" s="22"/>
      <c r="Y51" s="24"/>
      <c r="Z51" s="24"/>
      <c r="AA51" s="25"/>
      <c r="AB51" s="22"/>
      <c r="AC51" s="26"/>
      <c r="AD51" s="27"/>
      <c r="AE51" s="28"/>
      <c r="AF51" s="22"/>
    </row>
    <row r="52" spans="1:32" ht="12.75">
      <c r="A52" s="29">
        <v>56</v>
      </c>
      <c r="B52" s="63" t="s">
        <v>53</v>
      </c>
      <c r="C52" s="91" t="s">
        <v>68</v>
      </c>
      <c r="D52" s="117"/>
      <c r="E52" s="35">
        <f t="shared" si="6"/>
        <v>3</v>
      </c>
      <c r="F52" s="35">
        <v>116.89999999999999</v>
      </c>
      <c r="G52" s="35">
        <f t="shared" si="5"/>
        <v>27.700000000000003</v>
      </c>
      <c r="H52" s="36">
        <f t="shared" si="7"/>
        <v>0.5381944444444444</v>
      </c>
      <c r="I52" s="36">
        <f t="shared" si="7"/>
        <v>0.5298611111111111</v>
      </c>
      <c r="J52" s="36">
        <f t="shared" si="7"/>
        <v>0.5222222222222223</v>
      </c>
      <c r="K52" s="9"/>
      <c r="L52" s="22"/>
      <c r="M52" s="26"/>
      <c r="N52" s="27"/>
      <c r="O52" s="28"/>
      <c r="P52" s="22"/>
      <c r="Q52" s="24"/>
      <c r="R52" s="24"/>
      <c r="S52" s="25"/>
      <c r="T52" s="22"/>
      <c r="U52" s="26"/>
      <c r="V52" s="27"/>
      <c r="W52" s="28"/>
      <c r="X52" s="22"/>
      <c r="Y52" s="24"/>
      <c r="Z52" s="24"/>
      <c r="AA52" s="25"/>
      <c r="AB52" s="22"/>
      <c r="AC52" s="26"/>
      <c r="AD52" s="27"/>
      <c r="AE52" s="28"/>
      <c r="AF52" s="22"/>
    </row>
    <row r="53" spans="1:32" ht="12.75">
      <c r="A53" s="29">
        <v>65</v>
      </c>
      <c r="B53" s="63" t="s">
        <v>55</v>
      </c>
      <c r="C53" s="91" t="s">
        <v>54</v>
      </c>
      <c r="D53" s="117"/>
      <c r="E53" s="35">
        <f t="shared" si="6"/>
        <v>1.7999999999999972</v>
      </c>
      <c r="F53" s="35">
        <v>118.69999999999999</v>
      </c>
      <c r="G53" s="35">
        <f t="shared" si="5"/>
        <v>25.900000000000006</v>
      </c>
      <c r="H53" s="36">
        <f t="shared" si="7"/>
        <v>0.5402777777777779</v>
      </c>
      <c r="I53" s="36">
        <f t="shared" si="7"/>
        <v>0.53125</v>
      </c>
      <c r="J53" s="36">
        <f t="shared" si="7"/>
        <v>0.5236111111111111</v>
      </c>
      <c r="K53" s="9"/>
      <c r="L53" s="22"/>
      <c r="M53" s="26"/>
      <c r="N53" s="27"/>
      <c r="O53" s="28"/>
      <c r="P53" s="22"/>
      <c r="Q53" s="24"/>
      <c r="R53" s="24"/>
      <c r="S53" s="25"/>
      <c r="T53" s="22"/>
      <c r="U53" s="26"/>
      <c r="V53" s="27"/>
      <c r="W53" s="28"/>
      <c r="X53" s="22"/>
      <c r="Y53" s="24"/>
      <c r="Z53" s="24"/>
      <c r="AA53" s="25"/>
      <c r="AB53" s="22"/>
      <c r="AC53" s="26"/>
      <c r="AD53" s="27"/>
      <c r="AE53" s="28"/>
      <c r="AF53" s="22"/>
    </row>
    <row r="54" spans="1:32" ht="12.75">
      <c r="A54" s="29">
        <v>84</v>
      </c>
      <c r="B54" s="63" t="s">
        <v>55</v>
      </c>
      <c r="C54" s="91" t="s">
        <v>59</v>
      </c>
      <c r="D54" s="119" t="s">
        <v>69</v>
      </c>
      <c r="E54" s="35">
        <f t="shared" si="6"/>
        <v>2.200000000000003</v>
      </c>
      <c r="F54" s="35">
        <v>120.89999999999999</v>
      </c>
      <c r="G54" s="35">
        <f t="shared" si="5"/>
        <v>23.700000000000003</v>
      </c>
      <c r="H54" s="36">
        <f t="shared" si="7"/>
        <v>0.5423611111111111</v>
      </c>
      <c r="I54" s="36">
        <f t="shared" si="7"/>
        <v>0.5333333333333333</v>
      </c>
      <c r="J54" s="36">
        <f t="shared" si="7"/>
        <v>0.5256944444444445</v>
      </c>
      <c r="K54" s="9"/>
      <c r="L54" s="22"/>
      <c r="M54" s="26"/>
      <c r="N54" s="27"/>
      <c r="O54" s="28"/>
      <c r="P54" s="22"/>
      <c r="Q54" s="24"/>
      <c r="R54" s="24"/>
      <c r="S54" s="25"/>
      <c r="T54" s="22"/>
      <c r="U54" s="26"/>
      <c r="V54" s="27"/>
      <c r="W54" s="28"/>
      <c r="X54" s="22"/>
      <c r="Y54" s="24"/>
      <c r="Z54" s="24"/>
      <c r="AA54" s="25"/>
      <c r="AB54" s="22"/>
      <c r="AC54" s="26"/>
      <c r="AD54" s="27"/>
      <c r="AE54" s="28"/>
      <c r="AF54" s="22"/>
    </row>
    <row r="55" spans="1:32" ht="12.75">
      <c r="A55" s="29">
        <v>68</v>
      </c>
      <c r="B55" s="63" t="s">
        <v>56</v>
      </c>
      <c r="C55" s="91"/>
      <c r="D55" s="117"/>
      <c r="E55" s="35">
        <f t="shared" si="6"/>
        <v>2.4000000000000057</v>
      </c>
      <c r="F55" s="35">
        <v>123.3</v>
      </c>
      <c r="G55" s="35">
        <f t="shared" si="5"/>
        <v>21.299999999999997</v>
      </c>
      <c r="H55" s="36">
        <f t="shared" si="7"/>
        <v>0.5444444444444445</v>
      </c>
      <c r="I55" s="36">
        <f t="shared" si="7"/>
        <v>0.5361111111111111</v>
      </c>
      <c r="J55" s="36">
        <f t="shared" si="7"/>
        <v>0.5277777777777778</v>
      </c>
      <c r="K55" s="9"/>
      <c r="L55" s="22"/>
      <c r="M55" s="26"/>
      <c r="N55" s="27"/>
      <c r="O55" s="28"/>
      <c r="P55" s="22"/>
      <c r="Q55" s="24"/>
      <c r="R55" s="24"/>
      <c r="S55" s="25"/>
      <c r="T55" s="22"/>
      <c r="U55" s="26"/>
      <c r="V55" s="27"/>
      <c r="W55" s="28"/>
      <c r="X55" s="22"/>
      <c r="Y55" s="24"/>
      <c r="Z55" s="24"/>
      <c r="AA55" s="25"/>
      <c r="AB55" s="22"/>
      <c r="AC55" s="26"/>
      <c r="AD55" s="27"/>
      <c r="AE55" s="28"/>
      <c r="AF55" s="22"/>
    </row>
    <row r="56" spans="1:32" ht="12.75">
      <c r="A56" s="29">
        <v>85</v>
      </c>
      <c r="B56" s="63" t="s">
        <v>55</v>
      </c>
      <c r="C56" s="91" t="s">
        <v>59</v>
      </c>
      <c r="D56" s="119"/>
      <c r="E56" s="35">
        <f t="shared" si="6"/>
        <v>5.500000000000014</v>
      </c>
      <c r="F56" s="35">
        <v>128.8</v>
      </c>
      <c r="G56" s="35">
        <f t="shared" si="5"/>
        <v>15.799999999999983</v>
      </c>
      <c r="H56" s="36">
        <f t="shared" si="7"/>
        <v>0.5506944444444445</v>
      </c>
      <c r="I56" s="36">
        <f t="shared" si="7"/>
        <v>0.5409722222222222</v>
      </c>
      <c r="J56" s="36">
        <f t="shared" si="7"/>
        <v>0.5333333333333333</v>
      </c>
      <c r="K56" s="9"/>
      <c r="L56" s="22"/>
      <c r="M56" s="26"/>
      <c r="N56" s="27"/>
      <c r="O56" s="28"/>
      <c r="P56" s="22"/>
      <c r="Q56" s="24"/>
      <c r="R56" s="24"/>
      <c r="S56" s="25"/>
      <c r="T56" s="22"/>
      <c r="U56" s="26"/>
      <c r="V56" s="27"/>
      <c r="W56" s="28"/>
      <c r="X56" s="22"/>
      <c r="Y56" s="24"/>
      <c r="Z56" s="24"/>
      <c r="AA56" s="25"/>
      <c r="AB56" s="22"/>
      <c r="AC56" s="26"/>
      <c r="AD56" s="27"/>
      <c r="AE56" s="28"/>
      <c r="AF56" s="22"/>
    </row>
    <row r="57" spans="1:32" ht="12.75">
      <c r="A57" s="29">
        <v>68</v>
      </c>
      <c r="B57" s="63" t="s">
        <v>56</v>
      </c>
      <c r="C57" s="91"/>
      <c r="D57" s="117"/>
      <c r="E57" s="35">
        <f t="shared" si="6"/>
        <v>2.3999999999999773</v>
      </c>
      <c r="F57" s="35">
        <v>131.2</v>
      </c>
      <c r="G57" s="35">
        <f t="shared" si="5"/>
        <v>13.400000000000006</v>
      </c>
      <c r="H57" s="36">
        <f t="shared" si="7"/>
        <v>0.5527777777777778</v>
      </c>
      <c r="I57" s="36">
        <f t="shared" si="7"/>
        <v>0.54375</v>
      </c>
      <c r="J57" s="36">
        <f t="shared" si="7"/>
        <v>0.5354166666666667</v>
      </c>
      <c r="K57" s="9"/>
      <c r="L57" s="22"/>
      <c r="M57" s="26"/>
      <c r="N57" s="27"/>
      <c r="O57" s="28"/>
      <c r="P57" s="22"/>
      <c r="Q57" s="24"/>
      <c r="R57" s="24"/>
      <c r="S57" s="25"/>
      <c r="T57" s="22"/>
      <c r="U57" s="26"/>
      <c r="V57" s="27"/>
      <c r="W57" s="28"/>
      <c r="X57" s="22"/>
      <c r="Y57" s="24"/>
      <c r="Z57" s="24"/>
      <c r="AA57" s="25"/>
      <c r="AB57" s="22"/>
      <c r="AC57" s="26"/>
      <c r="AD57" s="27"/>
      <c r="AE57" s="28"/>
      <c r="AF57" s="22"/>
    </row>
    <row r="58" spans="1:32" ht="12.75">
      <c r="A58" s="29">
        <v>84</v>
      </c>
      <c r="B58" s="63" t="s">
        <v>55</v>
      </c>
      <c r="C58" s="91" t="s">
        <v>59</v>
      </c>
      <c r="D58" s="117"/>
      <c r="E58" s="35">
        <f t="shared" si="6"/>
        <v>5.500000000000028</v>
      </c>
      <c r="F58" s="35">
        <v>136.70000000000002</v>
      </c>
      <c r="G58" s="35">
        <f t="shared" si="5"/>
        <v>7.899999999999977</v>
      </c>
      <c r="H58" s="36">
        <f t="shared" si="7"/>
        <v>0.5590277777777778</v>
      </c>
      <c r="I58" s="36">
        <f t="shared" si="7"/>
        <v>0.5486111111111112</v>
      </c>
      <c r="J58" s="36">
        <f t="shared" si="7"/>
        <v>0.5402777777777779</v>
      </c>
      <c r="K58" s="9"/>
      <c r="L58" s="22"/>
      <c r="M58" s="26"/>
      <c r="N58" s="27"/>
      <c r="O58" s="28"/>
      <c r="P58" s="22"/>
      <c r="Q58" s="24"/>
      <c r="R58" s="24"/>
      <c r="S58" s="25"/>
      <c r="T58" s="22"/>
      <c r="U58" s="26"/>
      <c r="V58" s="27"/>
      <c r="W58" s="28"/>
      <c r="X58" s="22"/>
      <c r="Y58" s="24"/>
      <c r="Z58" s="24"/>
      <c r="AA58" s="25"/>
      <c r="AB58" s="22"/>
      <c r="AC58" s="26"/>
      <c r="AD58" s="27"/>
      <c r="AE58" s="28"/>
      <c r="AF58" s="22"/>
    </row>
    <row r="59" spans="1:32" ht="12.75">
      <c r="A59" s="29">
        <v>68</v>
      </c>
      <c r="B59" s="63" t="s">
        <v>56</v>
      </c>
      <c r="C59" s="91"/>
      <c r="D59" s="117"/>
      <c r="E59" s="35">
        <f t="shared" si="6"/>
        <v>2.3999999999999773</v>
      </c>
      <c r="F59" s="35">
        <v>139.1</v>
      </c>
      <c r="G59" s="35">
        <f t="shared" si="5"/>
        <v>5.5</v>
      </c>
      <c r="H59" s="36">
        <f t="shared" si="7"/>
        <v>0.5611111111111111</v>
      </c>
      <c r="I59" s="36">
        <f t="shared" si="7"/>
        <v>0.5513888888888889</v>
      </c>
      <c r="J59" s="36">
        <f t="shared" si="7"/>
        <v>0.5423611111111111</v>
      </c>
      <c r="K59" s="9"/>
      <c r="L59" s="22"/>
      <c r="M59" s="26"/>
      <c r="N59" s="27"/>
      <c r="O59" s="28"/>
      <c r="P59" s="22"/>
      <c r="Q59" s="24"/>
      <c r="R59" s="24"/>
      <c r="S59" s="25"/>
      <c r="T59" s="22"/>
      <c r="U59" s="26"/>
      <c r="V59" s="27"/>
      <c r="W59" s="28"/>
      <c r="X59" s="22"/>
      <c r="Y59" s="24"/>
      <c r="Z59" s="24"/>
      <c r="AA59" s="25"/>
      <c r="AB59" s="22"/>
      <c r="AC59" s="26"/>
      <c r="AD59" s="27"/>
      <c r="AE59" s="28"/>
      <c r="AF59" s="22"/>
    </row>
    <row r="60" spans="1:32" ht="12.75">
      <c r="A60" s="29">
        <v>84</v>
      </c>
      <c r="B60" s="63" t="s">
        <v>55</v>
      </c>
      <c r="C60" s="91" t="s">
        <v>59</v>
      </c>
      <c r="D60" s="117"/>
      <c r="E60" s="35">
        <f t="shared" si="6"/>
        <v>5.5</v>
      </c>
      <c r="F60" s="35">
        <v>144.6</v>
      </c>
      <c r="G60" s="35">
        <f>G$9-F60</f>
        <v>0</v>
      </c>
      <c r="H60" s="36">
        <f t="shared" si="7"/>
        <v>0.5666666666666667</v>
      </c>
      <c r="I60" s="36">
        <f t="shared" si="7"/>
        <v>0.55625</v>
      </c>
      <c r="J60" s="36">
        <f t="shared" si="7"/>
        <v>0.5472222222222223</v>
      </c>
      <c r="K60" s="9"/>
      <c r="L60" s="22"/>
      <c r="M60" s="26"/>
      <c r="N60" s="27"/>
      <c r="O60" s="28"/>
      <c r="P60" s="22"/>
      <c r="Q60" s="24"/>
      <c r="R60" s="24"/>
      <c r="S60" s="25"/>
      <c r="T60" s="22"/>
      <c r="U60" s="26"/>
      <c r="V60" s="27"/>
      <c r="W60" s="28"/>
      <c r="X60" s="22"/>
      <c r="Y60" s="24"/>
      <c r="Z60" s="24"/>
      <c r="AA60" s="25"/>
      <c r="AB60" s="22"/>
      <c r="AC60" s="26"/>
      <c r="AD60" s="27"/>
      <c r="AE60" s="28"/>
      <c r="AF60" s="22"/>
    </row>
    <row r="61" spans="11:32" ht="12.75">
      <c r="K61" s="9"/>
      <c r="L61" s="22"/>
      <c r="M61" s="26"/>
      <c r="N61" s="27"/>
      <c r="O61" s="28"/>
      <c r="P61" s="22"/>
      <c r="Q61" s="24"/>
      <c r="R61" s="24"/>
      <c r="S61" s="25"/>
      <c r="T61" s="22"/>
      <c r="U61" s="26"/>
      <c r="V61" s="27"/>
      <c r="W61" s="28"/>
      <c r="X61" s="22"/>
      <c r="Y61" s="24"/>
      <c r="Z61" s="24"/>
      <c r="AA61" s="25"/>
      <c r="AB61" s="22"/>
      <c r="AC61" s="26"/>
      <c r="AD61" s="27"/>
      <c r="AE61" s="28"/>
      <c r="AF61" s="22"/>
    </row>
    <row r="62" spans="11:32" ht="12.75">
      <c r="K62" s="9"/>
      <c r="L62" s="22"/>
      <c r="M62" s="26"/>
      <c r="N62" s="27"/>
      <c r="O62" s="28"/>
      <c r="P62" s="22"/>
      <c r="Q62" s="24"/>
      <c r="R62" s="24"/>
      <c r="S62" s="25"/>
      <c r="T62" s="22"/>
      <c r="U62" s="26"/>
      <c r="V62" s="27"/>
      <c r="W62" s="28"/>
      <c r="X62" s="22"/>
      <c r="Y62" s="24"/>
      <c r="Z62" s="24"/>
      <c r="AA62" s="25"/>
      <c r="AB62" s="22"/>
      <c r="AC62" s="26"/>
      <c r="AD62" s="27"/>
      <c r="AE62" s="28"/>
      <c r="AF62" s="22"/>
    </row>
    <row r="63" spans="11:32" ht="12.75">
      <c r="K63" s="9"/>
      <c r="L63" s="22"/>
      <c r="M63" s="26"/>
      <c r="N63" s="27"/>
      <c r="O63" s="28"/>
      <c r="P63" s="22"/>
      <c r="Q63" s="24"/>
      <c r="R63" s="24"/>
      <c r="S63" s="25"/>
      <c r="T63" s="22"/>
      <c r="U63" s="26"/>
      <c r="V63" s="27"/>
      <c r="W63" s="28"/>
      <c r="X63" s="22"/>
      <c r="Y63" s="24"/>
      <c r="Z63" s="24"/>
      <c r="AA63" s="25"/>
      <c r="AB63" s="22"/>
      <c r="AC63" s="26"/>
      <c r="AD63" s="27"/>
      <c r="AE63" s="28"/>
      <c r="AF63" s="22"/>
    </row>
    <row r="64" spans="1:32" ht="12.75">
      <c r="A64" s="7"/>
      <c r="B64" s="3"/>
      <c r="C64" s="3"/>
      <c r="D64" s="3"/>
      <c r="E64" s="13"/>
      <c r="F64" s="13"/>
      <c r="G64" s="7"/>
      <c r="H64" s="14"/>
      <c r="I64" s="15"/>
      <c r="J64" s="16"/>
      <c r="K64" s="9"/>
      <c r="L64" s="22"/>
      <c r="M64" s="26"/>
      <c r="N64" s="27"/>
      <c r="O64" s="28"/>
      <c r="P64" s="22"/>
      <c r="Q64" s="24"/>
      <c r="R64" s="24"/>
      <c r="S64" s="25"/>
      <c r="T64" s="22"/>
      <c r="U64" s="26"/>
      <c r="V64" s="27"/>
      <c r="W64" s="28"/>
      <c r="X64" s="22"/>
      <c r="Y64" s="24"/>
      <c r="Z64" s="24"/>
      <c r="AA64" s="25"/>
      <c r="AB64" s="22"/>
      <c r="AC64" s="26"/>
      <c r="AD64" s="27"/>
      <c r="AE64" s="28"/>
      <c r="AF64" s="22"/>
    </row>
    <row r="65" spans="1:32" ht="12.75">
      <c r="A65" s="7"/>
      <c r="B65" s="3"/>
      <c r="C65" s="3"/>
      <c r="D65" s="3"/>
      <c r="E65" s="13"/>
      <c r="F65" s="13"/>
      <c r="G65" s="13"/>
      <c r="H65" s="8"/>
      <c r="I65" s="8"/>
      <c r="J65" s="8"/>
      <c r="K65" s="9"/>
      <c r="L65" s="22"/>
      <c r="M65" s="26"/>
      <c r="N65" s="27"/>
      <c r="O65" s="28"/>
      <c r="P65" s="22"/>
      <c r="Q65" s="24"/>
      <c r="R65" s="24"/>
      <c r="S65" s="25"/>
      <c r="T65" s="22"/>
      <c r="U65" s="26"/>
      <c r="V65" s="27"/>
      <c r="W65" s="28"/>
      <c r="X65" s="22"/>
      <c r="Y65" s="24"/>
      <c r="Z65" s="24"/>
      <c r="AA65" s="25"/>
      <c r="AB65" s="22"/>
      <c r="AC65" s="26"/>
      <c r="AD65" s="27"/>
      <c r="AE65" s="28"/>
      <c r="AF65" s="22"/>
    </row>
    <row r="66" spans="1:32" ht="12.75">
      <c r="A66" s="7"/>
      <c r="B66" s="3"/>
      <c r="C66" s="3"/>
      <c r="D66" s="3"/>
      <c r="E66" s="13"/>
      <c r="F66" s="13"/>
      <c r="G66" s="13"/>
      <c r="H66" s="8"/>
      <c r="I66" s="8"/>
      <c r="J66" s="8"/>
      <c r="K66" s="9"/>
      <c r="L66" s="22"/>
      <c r="M66" s="26"/>
      <c r="N66" s="27"/>
      <c r="O66" s="28"/>
      <c r="P66" s="22"/>
      <c r="Q66" s="24"/>
      <c r="R66" s="24"/>
      <c r="S66" s="25"/>
      <c r="T66" s="22"/>
      <c r="U66" s="26"/>
      <c r="V66" s="27"/>
      <c r="W66" s="28"/>
      <c r="X66" s="22"/>
      <c r="Y66" s="24"/>
      <c r="Z66" s="24"/>
      <c r="AA66" s="25"/>
      <c r="AB66" s="22"/>
      <c r="AC66" s="26"/>
      <c r="AD66" s="27"/>
      <c r="AE66" s="28"/>
      <c r="AF66" s="22"/>
    </row>
    <row r="67" spans="5:32" ht="12.75">
      <c r="E67" s="13"/>
      <c r="F67" s="13"/>
      <c r="G67" s="13"/>
      <c r="H67" s="8"/>
      <c r="I67" s="8"/>
      <c r="J67" s="8"/>
      <c r="K67" s="9"/>
      <c r="L67" s="22"/>
      <c r="M67" s="26"/>
      <c r="N67" s="27"/>
      <c r="O67" s="28"/>
      <c r="P67" s="22"/>
      <c r="Q67" s="24"/>
      <c r="R67" s="24"/>
      <c r="S67" s="25"/>
      <c r="T67" s="22"/>
      <c r="U67" s="26"/>
      <c r="V67" s="27"/>
      <c r="W67" s="28"/>
      <c r="X67" s="22"/>
      <c r="Y67" s="24"/>
      <c r="Z67" s="24"/>
      <c r="AA67" s="25"/>
      <c r="AB67" s="22"/>
      <c r="AC67" s="26"/>
      <c r="AD67" s="27"/>
      <c r="AE67" s="28"/>
      <c r="AF67" s="22"/>
    </row>
    <row r="68" spans="5:32" ht="12.75">
      <c r="E68" s="13"/>
      <c r="F68" s="13"/>
      <c r="G68" s="13"/>
      <c r="H68" s="8"/>
      <c r="I68" s="8"/>
      <c r="J68" s="8"/>
      <c r="K68" s="9"/>
      <c r="L68" s="22"/>
      <c r="M68" s="26"/>
      <c r="N68" s="27"/>
      <c r="O68" s="28"/>
      <c r="P68" s="22"/>
      <c r="Q68" s="24"/>
      <c r="R68" s="24"/>
      <c r="S68" s="25"/>
      <c r="T68" s="22"/>
      <c r="U68" s="26"/>
      <c r="V68" s="27"/>
      <c r="W68" s="28"/>
      <c r="X68" s="22"/>
      <c r="Y68" s="24"/>
      <c r="Z68" s="24"/>
      <c r="AA68" s="25"/>
      <c r="AB68" s="22"/>
      <c r="AC68" s="26"/>
      <c r="AD68" s="27"/>
      <c r="AE68" s="28"/>
      <c r="AF68" s="22"/>
    </row>
    <row r="69" spans="5:32" ht="12.75">
      <c r="E69" s="13"/>
      <c r="F69" s="13"/>
      <c r="G69" s="13"/>
      <c r="H69" s="8"/>
      <c r="I69" s="8"/>
      <c r="J69" s="8"/>
      <c r="K69" s="9"/>
      <c r="L69" s="22"/>
      <c r="M69" s="26"/>
      <c r="N69" s="27"/>
      <c r="O69" s="28"/>
      <c r="P69" s="22"/>
      <c r="Q69" s="24"/>
      <c r="R69" s="24"/>
      <c r="S69" s="25"/>
      <c r="T69" s="22"/>
      <c r="U69" s="26"/>
      <c r="V69" s="27"/>
      <c r="W69" s="28"/>
      <c r="X69" s="22"/>
      <c r="Y69" s="24"/>
      <c r="Z69" s="24"/>
      <c r="AA69" s="25"/>
      <c r="AB69" s="22"/>
      <c r="AC69" s="26"/>
      <c r="AD69" s="27"/>
      <c r="AE69" s="28"/>
      <c r="AF69" s="22"/>
    </row>
    <row r="70" spans="5:32" ht="12.75">
      <c r="E70" s="13"/>
      <c r="F70" s="13"/>
      <c r="G70" s="13"/>
      <c r="H70" s="8"/>
      <c r="I70" s="8"/>
      <c r="J70" s="8"/>
      <c r="K70" s="9"/>
      <c r="L70" s="22"/>
      <c r="M70" s="26"/>
      <c r="N70" s="27"/>
      <c r="O70" s="28"/>
      <c r="P70" s="22"/>
      <c r="Q70" s="24"/>
      <c r="R70" s="24"/>
      <c r="S70" s="25"/>
      <c r="T70" s="22"/>
      <c r="U70" s="26"/>
      <c r="V70" s="27"/>
      <c r="W70" s="28"/>
      <c r="X70" s="22"/>
      <c r="Y70" s="24"/>
      <c r="Z70" s="24"/>
      <c r="AA70" s="25"/>
      <c r="AB70" s="22"/>
      <c r="AC70" s="26"/>
      <c r="AD70" s="27"/>
      <c r="AE70" s="28"/>
      <c r="AF70" s="22"/>
    </row>
    <row r="71" spans="5:32" ht="12.75">
      <c r="E71" s="13"/>
      <c r="F71" s="13"/>
      <c r="G71" s="13"/>
      <c r="H71" s="8"/>
      <c r="I71" s="8"/>
      <c r="J71" s="8"/>
      <c r="K71" s="9"/>
      <c r="L71" s="22"/>
      <c r="M71" s="26"/>
      <c r="N71" s="27"/>
      <c r="O71" s="28"/>
      <c r="P71" s="22"/>
      <c r="Q71" s="24"/>
      <c r="R71" s="24"/>
      <c r="S71" s="25"/>
      <c r="T71" s="22"/>
      <c r="U71" s="26"/>
      <c r="V71" s="27"/>
      <c r="W71" s="28"/>
      <c r="X71" s="22"/>
      <c r="Y71" s="24"/>
      <c r="Z71" s="24"/>
      <c r="AA71" s="25"/>
      <c r="AB71" s="22"/>
      <c r="AC71" s="26"/>
      <c r="AD71" s="27"/>
      <c r="AE71" s="28"/>
      <c r="AF71" s="22"/>
    </row>
    <row r="72" spans="5:32" ht="12.75">
      <c r="E72" s="13"/>
      <c r="F72" s="13"/>
      <c r="G72" s="13"/>
      <c r="H72" s="8"/>
      <c r="I72" s="8"/>
      <c r="J72" s="8"/>
      <c r="K72" s="9"/>
      <c r="L72" s="22"/>
      <c r="M72" s="26"/>
      <c r="N72" s="27"/>
      <c r="O72" s="28"/>
      <c r="P72" s="22"/>
      <c r="Q72" s="24"/>
      <c r="R72" s="24"/>
      <c r="S72" s="25"/>
      <c r="T72" s="22"/>
      <c r="U72" s="26"/>
      <c r="V72" s="27"/>
      <c r="W72" s="28"/>
      <c r="X72" s="22"/>
      <c r="Y72" s="24"/>
      <c r="Z72" s="24"/>
      <c r="AA72" s="25"/>
      <c r="AB72" s="22"/>
      <c r="AC72" s="26"/>
      <c r="AD72" s="27"/>
      <c r="AE72" s="28"/>
      <c r="AF72" s="22"/>
    </row>
    <row r="73" spans="5:32" ht="12.75">
      <c r="E73" s="13"/>
      <c r="F73" s="13"/>
      <c r="G73" s="13"/>
      <c r="H73" s="8"/>
      <c r="I73" s="8"/>
      <c r="J73" s="8"/>
      <c r="K73" s="9"/>
      <c r="L73" s="22"/>
      <c r="M73" s="26"/>
      <c r="N73" s="27"/>
      <c r="O73" s="28"/>
      <c r="P73" s="22"/>
      <c r="Q73" s="24"/>
      <c r="R73" s="24"/>
      <c r="S73" s="25"/>
      <c r="T73" s="22"/>
      <c r="U73" s="26"/>
      <c r="V73" s="27"/>
      <c r="W73" s="28"/>
      <c r="X73" s="22"/>
      <c r="Y73" s="24"/>
      <c r="Z73" s="24"/>
      <c r="AA73" s="25"/>
      <c r="AB73" s="22"/>
      <c r="AC73" s="26"/>
      <c r="AD73" s="27"/>
      <c r="AE73" s="28"/>
      <c r="AF73" s="22"/>
    </row>
    <row r="74" spans="5:32" ht="12.75">
      <c r="E74" s="13"/>
      <c r="F74" s="13"/>
      <c r="G74" s="13"/>
      <c r="H74" s="8"/>
      <c r="I74" s="8"/>
      <c r="J74" s="8"/>
      <c r="K74" s="9"/>
      <c r="L74" s="22"/>
      <c r="M74" s="26"/>
      <c r="N74" s="27"/>
      <c r="O74" s="28"/>
      <c r="P74" s="22"/>
      <c r="Q74" s="24"/>
      <c r="R74" s="24"/>
      <c r="S74" s="25"/>
      <c r="T74" s="22"/>
      <c r="U74" s="26"/>
      <c r="V74" s="27"/>
      <c r="W74" s="28"/>
      <c r="X74" s="22"/>
      <c r="Y74" s="24"/>
      <c r="Z74" s="24"/>
      <c r="AA74" s="25"/>
      <c r="AB74" s="22"/>
      <c r="AC74" s="26"/>
      <c r="AD74" s="27"/>
      <c r="AE74" s="28"/>
      <c r="AF74" s="22"/>
    </row>
    <row r="75" spans="1:32" ht="12.75">
      <c r="A75" s="7"/>
      <c r="B75" s="18"/>
      <c r="C75" s="18"/>
      <c r="D75" s="18"/>
      <c r="E75" s="13"/>
      <c r="F75" s="13"/>
      <c r="G75" s="13"/>
      <c r="H75" s="8"/>
      <c r="I75" s="8"/>
      <c r="J75" s="8"/>
      <c r="K75" s="9"/>
      <c r="L75" s="22"/>
      <c r="M75" s="26"/>
      <c r="N75" s="27"/>
      <c r="O75" s="28"/>
      <c r="P75" s="22"/>
      <c r="Q75" s="24"/>
      <c r="R75" s="24"/>
      <c r="S75" s="25"/>
      <c r="T75" s="22"/>
      <c r="U75" s="26"/>
      <c r="V75" s="27"/>
      <c r="W75" s="28"/>
      <c r="X75" s="22"/>
      <c r="Y75" s="24"/>
      <c r="Z75" s="24"/>
      <c r="AA75" s="25"/>
      <c r="AB75" s="22"/>
      <c r="AC75" s="26"/>
      <c r="AD75" s="27"/>
      <c r="AE75" s="28"/>
      <c r="AF75" s="22"/>
    </row>
    <row r="76" spans="1:32" ht="12.75">
      <c r="A76" s="7"/>
      <c r="B76" s="18"/>
      <c r="C76" s="18"/>
      <c r="D76" s="18"/>
      <c r="E76" s="13"/>
      <c r="F76" s="13"/>
      <c r="G76" s="13"/>
      <c r="H76" s="8"/>
      <c r="I76" s="8"/>
      <c r="J76" s="8"/>
      <c r="K76" s="9"/>
      <c r="L76" s="22"/>
      <c r="M76" s="26"/>
      <c r="N76" s="27"/>
      <c r="O76" s="28"/>
      <c r="P76" s="22"/>
      <c r="Q76" s="24"/>
      <c r="R76" s="24"/>
      <c r="S76" s="25"/>
      <c r="T76" s="22"/>
      <c r="U76" s="26"/>
      <c r="V76" s="27"/>
      <c r="W76" s="28"/>
      <c r="X76" s="22"/>
      <c r="Y76" s="24"/>
      <c r="Z76" s="24"/>
      <c r="AA76" s="25"/>
      <c r="AB76" s="22"/>
      <c r="AC76" s="26"/>
      <c r="AD76" s="27"/>
      <c r="AE76" s="28"/>
      <c r="AF76" s="22"/>
    </row>
    <row r="77" spans="1:32" ht="12.75">
      <c r="A77" s="7"/>
      <c r="B77" s="18"/>
      <c r="C77" s="18"/>
      <c r="D77" s="18"/>
      <c r="E77" s="13"/>
      <c r="F77" s="13"/>
      <c r="G77" s="13"/>
      <c r="H77" s="8"/>
      <c r="I77" s="8"/>
      <c r="J77" s="8"/>
      <c r="K77" s="9"/>
      <c r="L77" s="22"/>
      <c r="M77" s="26"/>
      <c r="N77" s="27"/>
      <c r="O77" s="28"/>
      <c r="P77" s="22"/>
      <c r="Q77" s="24"/>
      <c r="R77" s="24"/>
      <c r="S77" s="25"/>
      <c r="T77" s="22"/>
      <c r="U77" s="26"/>
      <c r="V77" s="27"/>
      <c r="W77" s="28"/>
      <c r="X77" s="22"/>
      <c r="Y77" s="24"/>
      <c r="Z77" s="24"/>
      <c r="AA77" s="25"/>
      <c r="AB77" s="22"/>
      <c r="AC77" s="26"/>
      <c r="AD77" s="27"/>
      <c r="AE77" s="28"/>
      <c r="AF77" s="22"/>
    </row>
    <row r="78" spans="1:10" ht="12.75">
      <c r="A78" s="7"/>
      <c r="B78" s="18"/>
      <c r="C78" s="18"/>
      <c r="D78" s="18"/>
      <c r="E78" s="13"/>
      <c r="F78" s="13"/>
      <c r="G78" s="7"/>
      <c r="H78" s="14"/>
      <c r="I78" s="15"/>
      <c r="J78" s="16"/>
    </row>
    <row r="79" spans="1:4" ht="12.75">
      <c r="A79" s="7"/>
      <c r="B79" s="18"/>
      <c r="C79" s="18"/>
      <c r="D79" s="18"/>
    </row>
    <row r="80" spans="1:4" ht="12.75">
      <c r="A80" s="7"/>
      <c r="B80" s="18"/>
      <c r="C80" s="18"/>
      <c r="D80" s="18"/>
    </row>
    <row r="81" spans="1:4" ht="12.75">
      <c r="A81" s="7"/>
      <c r="B81" s="18"/>
      <c r="C81" s="18"/>
      <c r="D81" s="18"/>
    </row>
    <row r="82" spans="1:4" ht="12.75">
      <c r="A82" s="7"/>
      <c r="B82" s="18"/>
      <c r="C82" s="18"/>
      <c r="D82" s="18"/>
    </row>
    <row r="83" spans="1:4" ht="12.75">
      <c r="A83" s="7"/>
      <c r="B83" s="19"/>
      <c r="C83" s="19"/>
      <c r="D83" s="19"/>
    </row>
    <row r="84" spans="1:4" ht="12.75">
      <c r="A84" s="7"/>
      <c r="B84" s="18"/>
      <c r="C84" s="18"/>
      <c r="D84" s="18"/>
    </row>
    <row r="85" spans="1:4" ht="12.75">
      <c r="A85" s="7"/>
      <c r="B85" s="3"/>
      <c r="C85" s="3"/>
      <c r="D85" s="3"/>
    </row>
    <row r="86" spans="1:4" ht="12.75">
      <c r="A86" s="7"/>
      <c r="B86" s="3"/>
      <c r="C86" s="3"/>
      <c r="D86" s="3"/>
    </row>
    <row r="87" spans="1:4" ht="12.75">
      <c r="A87" s="7"/>
      <c r="B87" s="18"/>
      <c r="C87" s="18"/>
      <c r="D87" s="18"/>
    </row>
    <row r="88" spans="1:4" ht="12.75">
      <c r="A88" s="7"/>
      <c r="B88" s="3"/>
      <c r="C88" s="3"/>
      <c r="D88" s="3"/>
    </row>
    <row r="89" spans="1:4" ht="12.75">
      <c r="A89" s="7"/>
      <c r="B89" s="19"/>
      <c r="C89" s="19"/>
      <c r="D89" s="19"/>
    </row>
    <row r="90" spans="1:4" ht="12.75">
      <c r="A90" s="7"/>
      <c r="B90" s="18"/>
      <c r="C90" s="18"/>
      <c r="D90" s="18"/>
    </row>
    <row r="91" spans="1:4" ht="12.75">
      <c r="A91" s="7"/>
      <c r="B91" s="19"/>
      <c r="C91" s="19"/>
      <c r="D91" s="19"/>
    </row>
    <row r="92" spans="1:4" ht="12.75">
      <c r="A92" s="7"/>
      <c r="B92" s="19"/>
      <c r="C92" s="19"/>
      <c r="D92" s="19"/>
    </row>
    <row r="93" spans="1:4" ht="12.75">
      <c r="A93" s="7"/>
      <c r="B93" s="19"/>
      <c r="C93" s="19"/>
      <c r="D93" s="19"/>
    </row>
    <row r="94" spans="1:4" ht="12.75">
      <c r="A94" s="7"/>
      <c r="B94" s="19"/>
      <c r="C94" s="19"/>
      <c r="D94" s="19"/>
    </row>
    <row r="95" spans="1:4" ht="12.75">
      <c r="A95" s="7"/>
      <c r="B95" s="19"/>
      <c r="C95" s="19"/>
      <c r="D95" s="19"/>
    </row>
    <row r="96" spans="1:4" ht="12.75">
      <c r="A96" s="7"/>
      <c r="B96" s="19"/>
      <c r="C96" s="19"/>
      <c r="D96" s="19"/>
    </row>
    <row r="97" spans="1:4" ht="12.75">
      <c r="A97" s="7"/>
      <c r="B97" s="19"/>
      <c r="C97" s="19"/>
      <c r="D97" s="19"/>
    </row>
    <row r="98" spans="1:4" ht="12.75">
      <c r="A98" s="7"/>
      <c r="B98" s="19"/>
      <c r="C98" s="19"/>
      <c r="D98" s="19"/>
    </row>
    <row r="99" spans="1:4" ht="12.75">
      <c r="A99" s="7"/>
      <c r="B99" s="19"/>
      <c r="C99" s="19"/>
      <c r="D99" s="19"/>
    </row>
    <row r="100" spans="1:4" ht="12.75">
      <c r="A100" s="7"/>
      <c r="B100" s="3"/>
      <c r="C100" s="3"/>
      <c r="D100" s="3"/>
    </row>
    <row r="101" spans="1:4" ht="12.75">
      <c r="A101" s="7"/>
      <c r="B101" s="19"/>
      <c r="C101" s="19"/>
      <c r="D101" s="19"/>
    </row>
    <row r="102" spans="1:4" ht="12.75">
      <c r="A102" s="7"/>
      <c r="B102" s="19"/>
      <c r="C102" s="19"/>
      <c r="D102" s="19"/>
    </row>
    <row r="103" spans="1:4" ht="12.75">
      <c r="A103" s="7"/>
      <c r="B103" s="19"/>
      <c r="C103" s="19"/>
      <c r="D103" s="19"/>
    </row>
    <row r="104" spans="1:4" ht="12.75">
      <c r="A104" s="7"/>
      <c r="B104" s="19"/>
      <c r="C104" s="19"/>
      <c r="D104" s="19"/>
    </row>
  </sheetData>
  <sheetProtection/>
  <mergeCells count="9">
    <mergeCell ref="A6:D6"/>
    <mergeCell ref="A5:D5"/>
    <mergeCell ref="E8:G8"/>
    <mergeCell ref="E6:G6"/>
    <mergeCell ref="A1:J1"/>
    <mergeCell ref="E4:J4"/>
    <mergeCell ref="E5:J5"/>
    <mergeCell ref="A2:J2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 </cp:lastModifiedBy>
  <cp:lastPrinted>2011-04-20T07:39:43Z</cp:lastPrinted>
  <dcterms:created xsi:type="dcterms:W3CDTF">2002-03-18T14:31:26Z</dcterms:created>
  <dcterms:modified xsi:type="dcterms:W3CDTF">2011-04-22T07:42:54Z</dcterms:modified>
  <cp:category/>
  <cp:version/>
  <cp:contentType/>
  <cp:contentStatus/>
</cp:coreProperties>
</file>